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401" windowWidth="11355" windowHeight="6150" tabRatio="838" activeTab="0"/>
  </bookViews>
  <sheets>
    <sheet name="สรุป สพป.ปน.1" sheetId="1" r:id="rId1"/>
    <sheet name="ขนาดเล็ก" sheetId="2" r:id="rId2"/>
    <sheet name="ขนาดกลาง" sheetId="3" r:id="rId3"/>
    <sheet name="ขนาดใหญ่" sheetId="4" r:id="rId4"/>
    <sheet name="ขนาดใหญ่พิเศษ" sheetId="5" r:id="rId5"/>
  </sheets>
  <externalReferences>
    <externalReference r:id="rId8"/>
  </externalReferences>
  <definedNames>
    <definedName name="_xlnm.Print_Area" localSheetId="2">'ขนาดกลาง'!$A$1:$P$94</definedName>
    <definedName name="_xlnm.Print_Area" localSheetId="1">'ขนาดเล็ก'!$A$1:$P$57</definedName>
    <definedName name="_xlnm.Print_Area" localSheetId="4">'ขนาดใหญ่พิเศษ'!$A$1:$P$8</definedName>
    <definedName name="_xlnm.Print_Titles" localSheetId="2">'ขนาดกลาง'!$1:$5</definedName>
    <definedName name="_xlnm.Print_Titles" localSheetId="1">'ขนาดเล็ก'!$1:$5</definedName>
  </definedNames>
  <calcPr fullCalcOnLoad="1"/>
</workbook>
</file>

<file path=xl/sharedStrings.xml><?xml version="1.0" encoding="utf-8"?>
<sst xmlns="http://schemas.openxmlformats.org/spreadsheetml/2006/main" count="909" uniqueCount="317">
  <si>
    <t>ที่</t>
  </si>
  <si>
    <t>ชื่อโรงเรียน</t>
  </si>
  <si>
    <t>ที่ตั้ง</t>
  </si>
  <si>
    <t>รวม</t>
  </si>
  <si>
    <t>ห้อง</t>
  </si>
  <si>
    <t>เมืองปัตตานี</t>
  </si>
  <si>
    <t>รวมทั้งสิ้น</t>
  </si>
  <si>
    <t>ยะหริ่ง</t>
  </si>
  <si>
    <t>อำเภอ</t>
  </si>
  <si>
    <t>นร.</t>
  </si>
  <si>
    <t>ปะนาเระ</t>
  </si>
  <si>
    <t>หนองจิก</t>
  </si>
  <si>
    <t>จำนวนครู</t>
  </si>
  <si>
    <t>หมู่ที่</t>
  </si>
  <si>
    <t>ตำบล</t>
  </si>
  <si>
    <t>รหัสไปรษณีย์</t>
  </si>
  <si>
    <t>โทรศัพท์</t>
  </si>
  <si>
    <t>รวมอำเภอเมืองปัตตานี</t>
  </si>
  <si>
    <t>รวมอำเภอปะนาเระ</t>
  </si>
  <si>
    <t>รวมอำเภอยะหริ่ง</t>
  </si>
  <si>
    <t>รวมอำเภอหนองจิก</t>
  </si>
  <si>
    <t>ประถมศึกษา</t>
  </si>
  <si>
    <t>มัธยมศึกษาตอนต้น</t>
  </si>
  <si>
    <t>ก่อนประถมศึกษา</t>
  </si>
  <si>
    <t>จำนวนนักเรียนและห้องเรียน</t>
  </si>
  <si>
    <t>ขนาดเล็ก</t>
  </si>
  <si>
    <t>(นร. 1 - 120 คน)</t>
  </si>
  <si>
    <t>ขนาดกลาง</t>
  </si>
  <si>
    <t>(นร. 121 - 600 คน)</t>
  </si>
  <si>
    <t>ขนาดใหญ่</t>
  </si>
  <si>
    <t>(นร. 601 - 1,500 คน)</t>
  </si>
  <si>
    <t>ขนาดใหญ่พิเศษ</t>
  </si>
  <si>
    <t>(นร.1,501 คน ขึ้นไป)</t>
  </si>
  <si>
    <t>จำนวนโรงเรียนจำแนกขนาดตามจำนวนนักเรียน</t>
  </si>
  <si>
    <t>สรุปข้อมูลจำนวนโรงเรียนจำแนกขนาดตามจำนวนนักเรียน สังกัดสำนักงานเขตพื้นที่การศึกษาประถมศึกษาปัตตานี เขต 1</t>
  </si>
  <si>
    <t>รวมสำนักงานเขตพื้นที่การศึกษาประถมศึกษาปัตตานี เขต 1</t>
  </si>
  <si>
    <t>จำนวนโรงเรียนทั้งสิ้น</t>
  </si>
  <si>
    <t xml:space="preserve">ข้อมูลโรงเรียนขนาดเล็ก (นร. 1 - 120 คน) สังกัดสำนักงานเขตพื้นที่การศึกษาประถมศึกษาปัตตานี เขต 1 </t>
  </si>
  <si>
    <t xml:space="preserve">ข้อมูลโรงเรียนขนาดกลาง (นร. 121 - 600 คน) สังกัดสำนักงานเขตพื้นที่การศึกษาประถมศึกษาปัตตานี เขต 1 </t>
  </si>
  <si>
    <t>ข้อมูลโรงเรียนขนาดใหญ่ (นร. 601 - 1,500 คน) สังกัดสำนักงานเขตพื้นที่การศึกษาประถมศึกษาปัตตานี เขต 1</t>
  </si>
  <si>
    <t xml:space="preserve">ข้อมูลโรงเรียนขนาดใหญ่พิเศษ (นร. 1,501 คน ขึ้นไป) สังกัดสำนักงานเขตพื้นที่การศึกษาประถมศึกษาปัตตานี เขต 1 </t>
  </si>
  <si>
    <t>ข้อมูล ณ วันที่ 10 มิถุนายน 2566</t>
  </si>
  <si>
    <t>ชุมชนบ้านกรือเซะ</t>
  </si>
  <si>
    <t>ตันหยงลุโละ</t>
  </si>
  <si>
    <t>0-7341-3541</t>
  </si>
  <si>
    <t>-</t>
  </si>
  <si>
    <t>บ้านตันหยงลุโละ</t>
  </si>
  <si>
    <t>0-7341-3458</t>
  </si>
  <si>
    <t>บ้านกาแลบือซา</t>
  </si>
  <si>
    <t>กะมิยอ</t>
  </si>
  <si>
    <t>0-7346-1434</t>
  </si>
  <si>
    <t>ชุมชนบ้านกะมิยอ</t>
  </si>
  <si>
    <t>0-7341-3098</t>
  </si>
  <si>
    <t>บ้านปาเระ</t>
  </si>
  <si>
    <t>บาราโหม</t>
  </si>
  <si>
    <t>0-7341-3172</t>
  </si>
  <si>
    <t>บานา</t>
  </si>
  <si>
    <t>0-7341-4667</t>
  </si>
  <si>
    <t>บ้านกูวิง</t>
  </si>
  <si>
    <t>บ้านบานา</t>
  </si>
  <si>
    <t>0-7341-3357</t>
  </si>
  <si>
    <t>บ้านจือโระ</t>
  </si>
  <si>
    <t>0-7342-7713</t>
  </si>
  <si>
    <t>ชุมชนบ้านยูโย</t>
  </si>
  <si>
    <t>0-7341-4409</t>
  </si>
  <si>
    <t>ชุมชนบ้านตะลุโบะ</t>
  </si>
  <si>
    <t>ตะลุโบะ</t>
  </si>
  <si>
    <t>0-7345-1562</t>
  </si>
  <si>
    <t>บ้านจะรังบองอ</t>
  </si>
  <si>
    <t>บ้านรูสะมิแล</t>
  </si>
  <si>
    <t>รูสะมิแล</t>
  </si>
  <si>
    <t>0-7333-1844</t>
  </si>
  <si>
    <t>อนุบาลปัตตานี</t>
  </si>
  <si>
    <t>0-7333-7667</t>
  </si>
  <si>
    <t>บ้านบางปลาหมอ</t>
  </si>
  <si>
    <t>0-7335-9261</t>
  </si>
  <si>
    <t>บ้านกือยา</t>
  </si>
  <si>
    <t>ปะกาฮะรัง</t>
  </si>
  <si>
    <t>0-7333-0200</t>
  </si>
  <si>
    <t>บ้านกอแลบีเละ</t>
  </si>
  <si>
    <t>บ้านปะกาฮะรัง</t>
  </si>
  <si>
    <t>0-7334-8625</t>
  </si>
  <si>
    <t>บ้านสะบารัง</t>
  </si>
  <si>
    <t>สะบารัง</t>
  </si>
  <si>
    <t>0-7334-9385</t>
  </si>
  <si>
    <t>ชุมชนบ้านปูยุด</t>
  </si>
  <si>
    <t>ปูยุด</t>
  </si>
  <si>
    <t>0-7343-4211</t>
  </si>
  <si>
    <t>บ้านรามง</t>
  </si>
  <si>
    <t>0-7343-4144</t>
  </si>
  <si>
    <t>บ้านบาราเฮาะ</t>
  </si>
  <si>
    <t>0-7343-4248</t>
  </si>
  <si>
    <t>ชุมชนบ้านสะนิง</t>
  </si>
  <si>
    <t>บาราเฮาะ</t>
  </si>
  <si>
    <t>0-7334-9049</t>
  </si>
  <si>
    <t>บ้านลดา</t>
  </si>
  <si>
    <t>0-7343-4249</t>
  </si>
  <si>
    <t>บ้านกาฮง</t>
  </si>
  <si>
    <t>0-7343-4206</t>
  </si>
  <si>
    <t>บ้านปะกาลิมาปุโระ</t>
  </si>
  <si>
    <t>บ้านคลองมานิง</t>
  </si>
  <si>
    <t>คลองมานิง</t>
  </si>
  <si>
    <t>0-7346-1270</t>
  </si>
  <si>
    <t>บ้านสระมาลา</t>
  </si>
  <si>
    <t>0-7346-1267</t>
  </si>
  <si>
    <t>บ้านปะนาเระ (รัฐอุทิศ)</t>
  </si>
  <si>
    <t>0-7349-9020</t>
  </si>
  <si>
    <t>บ้านคาโต</t>
  </si>
  <si>
    <t>0-7349-9627</t>
  </si>
  <si>
    <t>บ้านคลองต่ำ</t>
  </si>
  <si>
    <t>0-7333-0162</t>
  </si>
  <si>
    <t>บ้านท่าข้าม</t>
  </si>
  <si>
    <t>ท่าข้าม</t>
  </si>
  <si>
    <t>0-7349-9021</t>
  </si>
  <si>
    <t>บ้านทุ่ง</t>
  </si>
  <si>
    <t>บ้านนอก</t>
  </si>
  <si>
    <t>0-7349-9532</t>
  </si>
  <si>
    <t>บ้านปุลามาวอ</t>
  </si>
  <si>
    <t>0-7349-9095</t>
  </si>
  <si>
    <t>บ้านหัวคลอง</t>
  </si>
  <si>
    <t>บ้านดอน(นุ้ยนิธยาคาร)</t>
  </si>
  <si>
    <t>ดอน</t>
  </si>
  <si>
    <t>0-7335-1484</t>
  </si>
  <si>
    <t>บ้านราวอ</t>
  </si>
  <si>
    <t>บ้านท่าน้ำ</t>
  </si>
  <si>
    <t>ท่าน้ำ</t>
  </si>
  <si>
    <t>0-7335-1080</t>
  </si>
  <si>
    <t>บ้านท่าน้ำตะวันออก</t>
  </si>
  <si>
    <t>บ้านท่าน้ำตะวันตก</t>
  </si>
  <si>
    <t>0-7335-1044</t>
  </si>
  <si>
    <t>วัดควน</t>
  </si>
  <si>
    <t>ควน</t>
  </si>
  <si>
    <t>0-7348-5271</t>
  </si>
  <si>
    <t>วัดมหิงษาราม</t>
  </si>
  <si>
    <t>คอกกระบือ</t>
  </si>
  <si>
    <t>0-7341-7652</t>
  </si>
  <si>
    <t>บ้านเคียน</t>
  </si>
  <si>
    <t>พ่อมิ่ง</t>
  </si>
  <si>
    <t>0-7332-9933</t>
  </si>
  <si>
    <t>บ้านพ่อมิ่ง</t>
  </si>
  <si>
    <t>บ้านน้ำบ่อ</t>
  </si>
  <si>
    <t>0-7332-9902</t>
  </si>
  <si>
    <t>บ้านท่าสู</t>
  </si>
  <si>
    <t>0-7342-1333</t>
  </si>
  <si>
    <t>บ้านบางหมู</t>
  </si>
  <si>
    <t>บ้านเตราะหัก</t>
  </si>
  <si>
    <t>0-7342-1341</t>
  </si>
  <si>
    <t>บ้านบางมะรวด</t>
  </si>
  <si>
    <t>บ้านกลาง</t>
  </si>
  <si>
    <t>0-7349-9022</t>
  </si>
  <si>
    <t>บ้านท่าชะเมา</t>
  </si>
  <si>
    <t>บ้านบ่ออิฐ</t>
  </si>
  <si>
    <t>วัดศรีสุดาจันทร์</t>
  </si>
  <si>
    <t>0-7349-9530</t>
  </si>
  <si>
    <t>0-7349-9531</t>
  </si>
  <si>
    <t>ชุมชนบ้านปาตา</t>
  </si>
  <si>
    <t>ตะโละกาโปร์</t>
  </si>
  <si>
    <t>0-7335-3467</t>
  </si>
  <si>
    <t>บ้านท่ากุน</t>
  </si>
  <si>
    <t>0-7332-1737</t>
  </si>
  <si>
    <t>บ้านท่าด่าน</t>
  </si>
  <si>
    <t>0-7333-5257</t>
  </si>
  <si>
    <t>บ้านท่าพง</t>
  </si>
  <si>
    <t>บ้านดาโต๊ะ</t>
  </si>
  <si>
    <t>แหลมโพธิ์</t>
  </si>
  <si>
    <t>บ้านตะโละสะมีแล</t>
  </si>
  <si>
    <t>บ้านบูดี</t>
  </si>
  <si>
    <t>0-7333-5188</t>
  </si>
  <si>
    <t>ยามู</t>
  </si>
  <si>
    <t>0-7349-1072</t>
  </si>
  <si>
    <t>บ้านบางปู</t>
  </si>
  <si>
    <t>บางปู</t>
  </si>
  <si>
    <t>0-7349-1055</t>
  </si>
  <si>
    <t>บ้านบือเจาะ</t>
  </si>
  <si>
    <t>0-7349-1056</t>
  </si>
  <si>
    <t>บ้านฝาง</t>
  </si>
  <si>
    <t>ตาแกะ</t>
  </si>
  <si>
    <t>0-7332-1743</t>
  </si>
  <si>
    <t>บ้านเฑียรยา</t>
  </si>
  <si>
    <t>ชุมชนบ้านตาแกะ</t>
  </si>
  <si>
    <t>0-7333-0394</t>
  </si>
  <si>
    <t>บ้านจาแบปะมิตรภาพที่ 197</t>
  </si>
  <si>
    <t>บาโลย</t>
  </si>
  <si>
    <t>บ้านโต๊ะตีเต</t>
  </si>
  <si>
    <t>0-7335-1195</t>
  </si>
  <si>
    <t>บ้านบาโลย</t>
  </si>
  <si>
    <t>บ้านดูซงปาแย</t>
  </si>
  <si>
    <t>ตอหลัง</t>
  </si>
  <si>
    <t>ชุมชนบ้านสาบัน</t>
  </si>
  <si>
    <t>สาบัน</t>
  </si>
  <si>
    <t>0-7346-6755</t>
  </si>
  <si>
    <t>บ้านมะปริง</t>
  </si>
  <si>
    <t>จะรัง</t>
  </si>
  <si>
    <t>0-7333-5261</t>
  </si>
  <si>
    <t>บ้านจะรัง</t>
  </si>
  <si>
    <t>บ้านตูเวาะ</t>
  </si>
  <si>
    <t>บ้านหนองแรต</t>
  </si>
  <si>
    <t>หนองแรต</t>
  </si>
  <si>
    <t>0-7332-9040</t>
  </si>
  <si>
    <t>บ้านแบรอ</t>
  </si>
  <si>
    <t>บ้านลางา</t>
  </si>
  <si>
    <t>บ้านยือริง</t>
  </si>
  <si>
    <t>ตันหยงดาลอ</t>
  </si>
  <si>
    <t>0-7348-7184</t>
  </si>
  <si>
    <t>บ้านตันหยงดาลอ</t>
  </si>
  <si>
    <t>0-7348-7182</t>
  </si>
  <si>
    <t>บ้านตือระ</t>
  </si>
  <si>
    <t>บ้านใหม่</t>
  </si>
  <si>
    <t>ตาลีอายร์</t>
  </si>
  <si>
    <t>0-7332-1063</t>
  </si>
  <si>
    <t>บ้านตาลีอายร์</t>
  </si>
  <si>
    <t>0-7348-1516</t>
  </si>
  <si>
    <t>บ้านบากง</t>
  </si>
  <si>
    <t xml:space="preserve">บ้านตะโละ </t>
  </si>
  <si>
    <t>ตะโละ</t>
  </si>
  <si>
    <t>ชุมชนวัดป่าศรี</t>
  </si>
  <si>
    <t>0-7347-0253</t>
  </si>
  <si>
    <t>บ้านปุลากง</t>
  </si>
  <si>
    <t>ปุลากง</t>
  </si>
  <si>
    <t>0-7333-5442</t>
  </si>
  <si>
    <t>บ้านยามูเฉลิม</t>
  </si>
  <si>
    <t>ราตาปันยัง</t>
  </si>
  <si>
    <t>0-7346-2241</t>
  </si>
  <si>
    <t>บ้านมูหลง</t>
  </si>
  <si>
    <t>0-7333-0134</t>
  </si>
  <si>
    <t>ชุมชนวัดปิยาราม</t>
  </si>
  <si>
    <t>ปิยามุมัง</t>
  </si>
  <si>
    <t>0-7335-3460</t>
  </si>
  <si>
    <t>บ้านตาหมน</t>
  </si>
  <si>
    <t>0-7342-1373</t>
  </si>
  <si>
    <t xml:space="preserve">บ้านตันหยง </t>
  </si>
  <si>
    <t>มะนังยง</t>
  </si>
  <si>
    <t>0-7348-7109</t>
  </si>
  <si>
    <t>บ้านดาลอ</t>
  </si>
  <si>
    <t>บ้านชะเอาะ</t>
  </si>
  <si>
    <t>0-7332-1746</t>
  </si>
  <si>
    <t>บ้านคอลอตันหยง</t>
  </si>
  <si>
    <t>คอลอตันหยง</t>
  </si>
  <si>
    <t>0-7332-1085</t>
  </si>
  <si>
    <t>บ้านกาแลกุมิ</t>
  </si>
  <si>
    <t>0-7333-5185</t>
  </si>
  <si>
    <t>บ้านโคกโตนด</t>
  </si>
  <si>
    <t>บ้านเปียะ</t>
  </si>
  <si>
    <t>ดาโต๊ะ</t>
  </si>
  <si>
    <t>บ้านบาโงกาเซาะ</t>
  </si>
  <si>
    <t>บ้านโคกหมัก</t>
  </si>
  <si>
    <t>0-7333-0111</t>
  </si>
  <si>
    <t>พัฒนศึกษา</t>
  </si>
  <si>
    <t>ปุโละปุโย</t>
  </si>
  <si>
    <t>บ้านน้ำดำ</t>
  </si>
  <si>
    <t>0-7333-0204</t>
  </si>
  <si>
    <t>บ้านค่าย</t>
  </si>
  <si>
    <t>0-7335-7435</t>
  </si>
  <si>
    <t>บ้านกาหยี</t>
  </si>
  <si>
    <t>0-7332-1083</t>
  </si>
  <si>
    <t>พระราชดำริ "ศูนย์ครูใต้" จังหวัดปัตตานี</t>
  </si>
  <si>
    <t>บ้านมะพร้าวต้นเดียว</t>
  </si>
  <si>
    <t>ลิปะสะโง</t>
  </si>
  <si>
    <t>0-7333-5191</t>
  </si>
  <si>
    <t>บ้านทุ่งโพธิ์</t>
  </si>
  <si>
    <t>0-7332-1074</t>
  </si>
  <si>
    <t>บ้านยาบี</t>
  </si>
  <si>
    <t>ยาบี</t>
  </si>
  <si>
    <t>บ้านคลองช้าง</t>
  </si>
  <si>
    <t>0-7342-1346</t>
  </si>
  <si>
    <t>ประชาอุทิศบ้านโคกม่วง</t>
  </si>
  <si>
    <t>ตุยง</t>
  </si>
  <si>
    <t>0-7343-7679</t>
  </si>
  <si>
    <t>บ้านปะกาลือสง</t>
  </si>
  <si>
    <t>วัดมุจลินทวาปีวิหาร (เพชรานุกูลกิจ)</t>
  </si>
  <si>
    <t>0-7343-7067</t>
  </si>
  <si>
    <t>บ้านปากบางตาวา</t>
  </si>
  <si>
    <t>0-7343-7042</t>
  </si>
  <si>
    <t>วัดสถิตย์ชลธาร</t>
  </si>
  <si>
    <t>บางตาวา</t>
  </si>
  <si>
    <t>0-7343-7181</t>
  </si>
  <si>
    <t>บ้านดอนรัก</t>
  </si>
  <si>
    <t>ดอนรัก</t>
  </si>
  <si>
    <t>0-7343-7179</t>
  </si>
  <si>
    <t>บ้านปะกาจินอ</t>
  </si>
  <si>
    <t>รัชดาภิเษก</t>
  </si>
  <si>
    <t>บางเขา</t>
  </si>
  <si>
    <t>0-7343-7023</t>
  </si>
  <si>
    <t>บ้านตลาดนัดคลองขุด</t>
  </si>
  <si>
    <t>0-7335-9043</t>
  </si>
  <si>
    <t>บ้านบางทัน</t>
  </si>
  <si>
    <t>0-7333-0038</t>
  </si>
  <si>
    <t>บ้านดอนนา</t>
  </si>
  <si>
    <t>0-7333-5419</t>
  </si>
  <si>
    <t>บ้านสายหมอ</t>
  </si>
  <si>
    <t>บ้านแคนา</t>
  </si>
  <si>
    <t>บ้านเกาะเปาะ</t>
  </si>
  <si>
    <t>เกาะเปาะ</t>
  </si>
  <si>
    <t>0-7333-5211</t>
  </si>
  <si>
    <t>บ้านใหม่พัฒนวิทย์</t>
  </si>
  <si>
    <t>0-7332-1084</t>
  </si>
  <si>
    <t>บ้านปรัง</t>
  </si>
  <si>
    <t>ท่ากำชำ</t>
  </si>
  <si>
    <t>0-7333-0064</t>
  </si>
  <si>
    <t>บ้านเกาะหม้อแกง</t>
  </si>
  <si>
    <t>บ้านท่ายามู</t>
  </si>
  <si>
    <t>บ้านบางราพา</t>
  </si>
  <si>
    <t>บ้านท่ากำชำ</t>
  </si>
  <si>
    <t>บ้านตันหยงเปาว์</t>
  </si>
  <si>
    <t>0-7333-5420</t>
  </si>
  <si>
    <t>วัดสุวรรณากร</t>
  </si>
  <si>
    <t>บ่อทอง</t>
  </si>
  <si>
    <t>0-7334-0195</t>
  </si>
  <si>
    <t>บ้านควนดิน</t>
  </si>
  <si>
    <t>0-7335-7171</t>
  </si>
  <si>
    <t>บ้านปะแดลางา</t>
  </si>
  <si>
    <t>0-7335-7132</t>
  </si>
  <si>
    <t>บ้านไผ่มัน</t>
  </si>
  <si>
    <t>0-7335-7439</t>
  </si>
  <si>
    <t>บ้านควนคูหา</t>
  </si>
  <si>
    <t>กองทัพบกอุทิศบ้านดอนยาง</t>
  </si>
  <si>
    <t>0-7334-0424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</si>
</sst>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[Red]\-&quot;$&quot;#,##0"/>
    <numFmt numFmtId="200" formatCode="&quot;$&quot;#,##0.00;[Red]\-&quot;$&quot;#,##0.00"/>
    <numFmt numFmtId="201" formatCode="_-* #,##0_-;\-* #,##0_-;_-* &quot;-&quot;??_-;_-@_-"/>
    <numFmt numFmtId="202" formatCode="[&lt;=99999999][$-D000000]0\-####\-####;[$-D000000]#\-####\-####"/>
    <numFmt numFmtId="203" formatCode="_-* #,##0.0_-;\-* #,##0.0_-;_-* &quot;-&quot;??_-;_-@_-"/>
    <numFmt numFmtId="204" formatCode="_-* #,##0.000_-;\-* #,##0.000_-;_-* &quot;-&quot;??_-;_-@_-"/>
    <numFmt numFmtId="205" formatCode="#,##0_ ;\-#,##0\ 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62">
    <font>
      <sz val="14"/>
      <name val="Cordia New"/>
      <family val="0"/>
    </font>
    <font>
      <b/>
      <sz val="24"/>
      <name val="AngsanaUPC"/>
      <family val="1"/>
    </font>
    <font>
      <sz val="8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9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.5"/>
      <name val="TH SarabunPSK"/>
      <family val="2"/>
    </font>
    <font>
      <b/>
      <sz val="13"/>
      <name val="TH SarabunPSK"/>
      <family val="2"/>
    </font>
    <font>
      <sz val="13.5"/>
      <name val="TH SarabunPSK"/>
      <family val="2"/>
    </font>
    <font>
      <b/>
      <sz val="13.5"/>
      <name val="TH SarabunPSK"/>
      <family val="2"/>
    </font>
    <font>
      <b/>
      <sz val="14.5"/>
      <name val="TH SarabunPSK"/>
      <family val="2"/>
    </font>
    <font>
      <b/>
      <sz val="17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.5"/>
      <color indexed="8"/>
      <name val="TH SarabunPSK"/>
      <family val="2"/>
    </font>
    <font>
      <sz val="13.5"/>
      <color indexed="8"/>
      <name val="TH SarabunPSK"/>
      <family val="2"/>
    </font>
    <font>
      <b/>
      <sz val="14.5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.5"/>
      <color theme="1"/>
      <name val="TH SarabunPSK"/>
      <family val="2"/>
    </font>
    <font>
      <sz val="13.5"/>
      <color theme="1"/>
      <name val="TH SarabunPSK"/>
      <family val="2"/>
    </font>
    <font>
      <b/>
      <sz val="14.5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1" fillId="0" borderId="1">
      <alignment horizontal="center"/>
      <protection/>
    </xf>
    <xf numFmtId="0" fontId="42" fillId="20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3" applyNumberFormat="0" applyAlignment="0" applyProtection="0"/>
    <xf numFmtId="0" fontId="47" fillId="0" borderId="4" applyNumberFormat="0" applyFill="0" applyAlignment="0" applyProtection="0"/>
    <xf numFmtId="0" fontId="48" fillId="22" borderId="0" applyNumberFormat="0" applyBorder="0" applyAlignment="0" applyProtection="0"/>
    <xf numFmtId="0" fontId="49" fillId="23" borderId="2" applyNumberFormat="0" applyAlignment="0" applyProtection="0"/>
    <xf numFmtId="0" fontId="50" fillId="24" borderId="0" applyNumberFormat="0" applyBorder="0" applyAlignment="0" applyProtection="0"/>
    <xf numFmtId="0" fontId="51" fillId="0" borderId="5" applyNumberFormat="0" applyFill="0" applyAlignment="0" applyProtection="0"/>
    <xf numFmtId="0" fontId="52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3" fillId="20" borderId="6" applyNumberFormat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205" fontId="7" fillId="0" borderId="11" xfId="3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01" fontId="4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center"/>
    </xf>
    <xf numFmtId="3" fontId="57" fillId="0" borderId="11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3" fontId="57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8" fillId="0" borderId="11" xfId="0" applyFont="1" applyFill="1" applyBorder="1" applyAlignment="1">
      <alignment shrinkToFit="1"/>
    </xf>
    <xf numFmtId="49" fontId="8" fillId="0" borderId="1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shrinkToFit="1"/>
    </xf>
    <xf numFmtId="0" fontId="10" fillId="33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center"/>
    </xf>
    <xf numFmtId="3" fontId="57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205" fontId="6" fillId="0" borderId="16" xfId="33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205" fontId="7" fillId="0" borderId="17" xfId="33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3" fontId="57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shrinkToFit="1"/>
    </xf>
    <xf numFmtId="0" fontId="8" fillId="33" borderId="17" xfId="0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18" xfId="0" applyNumberFormat="1" applyFont="1" applyFill="1" applyBorder="1" applyAlignment="1">
      <alignment horizontal="center"/>
    </xf>
    <xf numFmtId="3" fontId="57" fillId="0" borderId="18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shrinkToFit="1"/>
    </xf>
    <xf numFmtId="0" fontId="9" fillId="0" borderId="21" xfId="0" applyFont="1" applyFill="1" applyBorder="1" applyAlignment="1">
      <alignment horizontal="center" shrinkToFit="1"/>
    </xf>
    <xf numFmtId="0" fontId="9" fillId="0" borderId="25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shrinkToFit="1"/>
    </xf>
    <xf numFmtId="0" fontId="9" fillId="0" borderId="23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14" xfId="0" applyNumberFormat="1" applyFont="1" applyFill="1" applyBorder="1" applyAlignment="1">
      <alignment horizontal="center"/>
    </xf>
    <xf numFmtId="3" fontId="57" fillId="0" borderId="14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Total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66%20(10%20&#3617;&#3636;.&#3618;.%206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 สพป.ปน.1"/>
      <sheetName val="แยกรายโรง (ทำเล่มรวม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:G1"/>
    </sheetView>
  </sheetViews>
  <sheetFormatPr defaultColWidth="9.140625" defaultRowHeight="21.75"/>
  <cols>
    <col min="1" max="1" width="8.00390625" style="1" customWidth="1"/>
    <col min="2" max="2" width="30.7109375" style="1" customWidth="1"/>
    <col min="3" max="3" width="17.7109375" style="1" customWidth="1"/>
    <col min="4" max="4" width="22.421875" style="7" customWidth="1"/>
    <col min="5" max="5" width="22.140625" style="7" customWidth="1"/>
    <col min="6" max="6" width="22.28125" style="7" customWidth="1"/>
    <col min="7" max="7" width="22.7109375" style="7" customWidth="1"/>
    <col min="8" max="16384" width="9.140625" style="1" customWidth="1"/>
  </cols>
  <sheetData>
    <row r="1" spans="1:7" ht="23.25">
      <c r="A1" s="85" t="s">
        <v>34</v>
      </c>
      <c r="B1" s="85"/>
      <c r="C1" s="85"/>
      <c r="D1" s="85"/>
      <c r="E1" s="85"/>
      <c r="F1" s="85"/>
      <c r="G1" s="85"/>
    </row>
    <row r="2" spans="1:7" ht="23.25">
      <c r="A2" s="85" t="s">
        <v>41</v>
      </c>
      <c r="B2" s="85"/>
      <c r="C2" s="85"/>
      <c r="D2" s="85"/>
      <c r="E2" s="85"/>
      <c r="F2" s="85"/>
      <c r="G2" s="85"/>
    </row>
    <row r="3" spans="1:7" s="3" customFormat="1" ht="18.75" customHeight="1">
      <c r="A3" s="2"/>
      <c r="B3" s="2"/>
      <c r="C3" s="2"/>
      <c r="D3" s="2"/>
      <c r="E3" s="2"/>
      <c r="F3" s="2"/>
      <c r="G3" s="2"/>
    </row>
    <row r="4" spans="1:7" ht="23.25" customHeight="1">
      <c r="A4" s="87" t="s">
        <v>0</v>
      </c>
      <c r="B4" s="87" t="s">
        <v>8</v>
      </c>
      <c r="C4" s="88" t="s">
        <v>36</v>
      </c>
      <c r="D4" s="91" t="s">
        <v>33</v>
      </c>
      <c r="E4" s="92"/>
      <c r="F4" s="92"/>
      <c r="G4" s="93"/>
    </row>
    <row r="5" spans="1:7" ht="23.25">
      <c r="A5" s="87"/>
      <c r="B5" s="87"/>
      <c r="C5" s="89"/>
      <c r="D5" s="45" t="s">
        <v>25</v>
      </c>
      <c r="E5" s="45" t="s">
        <v>27</v>
      </c>
      <c r="F5" s="46" t="s">
        <v>29</v>
      </c>
      <c r="G5" s="45" t="s">
        <v>31</v>
      </c>
    </row>
    <row r="6" spans="1:7" ht="23.25">
      <c r="A6" s="87"/>
      <c r="B6" s="87"/>
      <c r="C6" s="90"/>
      <c r="D6" s="47" t="s">
        <v>26</v>
      </c>
      <c r="E6" s="47" t="s">
        <v>28</v>
      </c>
      <c r="F6" s="47" t="s">
        <v>30</v>
      </c>
      <c r="G6" s="47" t="s">
        <v>32</v>
      </c>
    </row>
    <row r="7" spans="1:7" ht="23.25">
      <c r="A7" s="4">
        <v>1</v>
      </c>
      <c r="B7" s="5" t="s">
        <v>5</v>
      </c>
      <c r="C7" s="4">
        <v>28</v>
      </c>
      <c r="D7" s="6">
        <v>5</v>
      </c>
      <c r="E7" s="6">
        <v>21</v>
      </c>
      <c r="F7" s="6">
        <v>1</v>
      </c>
      <c r="G7" s="6">
        <v>1</v>
      </c>
    </row>
    <row r="8" spans="1:7" ht="23.25">
      <c r="A8" s="4">
        <v>2</v>
      </c>
      <c r="B8" s="5" t="s">
        <v>10</v>
      </c>
      <c r="C8" s="4">
        <v>26</v>
      </c>
      <c r="D8" s="6">
        <v>12</v>
      </c>
      <c r="E8" s="6">
        <v>13</v>
      </c>
      <c r="F8" s="6">
        <v>1</v>
      </c>
      <c r="G8" s="6">
        <v>0</v>
      </c>
    </row>
    <row r="9" spans="1:7" ht="23.25">
      <c r="A9" s="4">
        <v>3</v>
      </c>
      <c r="B9" s="5" t="s">
        <v>7</v>
      </c>
      <c r="C9" s="4">
        <v>40</v>
      </c>
      <c r="D9" s="6">
        <v>14</v>
      </c>
      <c r="E9" s="6">
        <v>24</v>
      </c>
      <c r="F9" s="6">
        <v>2</v>
      </c>
      <c r="G9" s="6">
        <v>0</v>
      </c>
    </row>
    <row r="10" spans="1:7" ht="24" thickBot="1">
      <c r="A10" s="60">
        <v>4</v>
      </c>
      <c r="B10" s="61" t="s">
        <v>11</v>
      </c>
      <c r="C10" s="60">
        <v>42</v>
      </c>
      <c r="D10" s="62">
        <v>16</v>
      </c>
      <c r="E10" s="62">
        <v>26</v>
      </c>
      <c r="F10" s="62">
        <v>0</v>
      </c>
      <c r="G10" s="62">
        <v>0</v>
      </c>
    </row>
    <row r="11" spans="1:7" ht="24" thickBot="1">
      <c r="A11" s="86" t="s">
        <v>6</v>
      </c>
      <c r="B11" s="86"/>
      <c r="C11" s="58">
        <f>SUM(C7:C10)</f>
        <v>136</v>
      </c>
      <c r="D11" s="59">
        <f>SUM(D7:D10)</f>
        <v>47</v>
      </c>
      <c r="E11" s="59">
        <f>SUM(E7:E10)</f>
        <v>84</v>
      </c>
      <c r="F11" s="59">
        <f>SUM(F7:F10)</f>
        <v>4</v>
      </c>
      <c r="G11" s="59">
        <f>SUM(G7:G10)</f>
        <v>1</v>
      </c>
    </row>
    <row r="13" spans="1:7" ht="23.25">
      <c r="A13" s="8"/>
      <c r="D13" s="9"/>
      <c r="E13" s="9"/>
      <c r="F13" s="9"/>
      <c r="G13" s="9"/>
    </row>
  </sheetData>
  <sheetProtection/>
  <mergeCells count="7">
    <mergeCell ref="A1:G1"/>
    <mergeCell ref="A2:G2"/>
    <mergeCell ref="A11:B11"/>
    <mergeCell ref="A4:A6"/>
    <mergeCell ref="B4:B6"/>
    <mergeCell ref="C4:C6"/>
    <mergeCell ref="D4:G4"/>
  </mergeCells>
  <printOptions/>
  <pageMargins left="0.7874015748031497" right="0.3937007874015748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showGridLines="0" zoomScalePageLayoutView="0" workbookViewId="0" topLeftCell="A1">
      <selection activeCell="A1" sqref="A1:P1"/>
    </sheetView>
  </sheetViews>
  <sheetFormatPr defaultColWidth="9.140625" defaultRowHeight="21.75"/>
  <cols>
    <col min="1" max="1" width="5.8515625" style="11" customWidth="1"/>
    <col min="2" max="2" width="27.28125" style="10" customWidth="1"/>
    <col min="3" max="3" width="5.7109375" style="38" customWidth="1"/>
    <col min="4" max="4" width="10.57421875" style="38" customWidth="1"/>
    <col min="5" max="5" width="10.8515625" style="38" customWidth="1"/>
    <col min="6" max="6" width="9.57421875" style="38" customWidth="1"/>
    <col min="7" max="7" width="11.421875" style="11" customWidth="1"/>
    <col min="8" max="8" width="7.421875" style="25" customWidth="1"/>
    <col min="9" max="9" width="6.28125" style="25" customWidth="1"/>
    <col min="10" max="10" width="7.421875" style="25" customWidth="1"/>
    <col min="11" max="11" width="6.421875" style="25" customWidth="1"/>
    <col min="12" max="12" width="8.421875" style="25" customWidth="1"/>
    <col min="13" max="13" width="7.28125" style="25" customWidth="1"/>
    <col min="14" max="14" width="7.421875" style="25" customWidth="1"/>
    <col min="15" max="15" width="6.28125" style="25" customWidth="1"/>
    <col min="16" max="16" width="8.8515625" style="26" customWidth="1"/>
    <col min="17" max="16384" width="9.140625" style="11" customWidth="1"/>
  </cols>
  <sheetData>
    <row r="1" spans="1:16" ht="18.75">
      <c r="A1" s="109" t="s">
        <v>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3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8.75" customHeight="1">
      <c r="A3" s="110" t="s">
        <v>0</v>
      </c>
      <c r="B3" s="110" t="s">
        <v>1</v>
      </c>
      <c r="C3" s="113" t="s">
        <v>2</v>
      </c>
      <c r="D3" s="114"/>
      <c r="E3" s="114"/>
      <c r="F3" s="114"/>
      <c r="G3" s="115"/>
      <c r="H3" s="107" t="s">
        <v>24</v>
      </c>
      <c r="I3" s="119"/>
      <c r="J3" s="119"/>
      <c r="K3" s="119"/>
      <c r="L3" s="119"/>
      <c r="M3" s="119"/>
      <c r="N3" s="119"/>
      <c r="O3" s="108"/>
      <c r="P3" s="120" t="s">
        <v>12</v>
      </c>
    </row>
    <row r="4" spans="1:16" ht="18.75">
      <c r="A4" s="111"/>
      <c r="B4" s="111"/>
      <c r="C4" s="116"/>
      <c r="D4" s="117"/>
      <c r="E4" s="117"/>
      <c r="F4" s="117"/>
      <c r="G4" s="118"/>
      <c r="H4" s="103" t="s">
        <v>23</v>
      </c>
      <c r="I4" s="104"/>
      <c r="J4" s="103" t="s">
        <v>21</v>
      </c>
      <c r="K4" s="104"/>
      <c r="L4" s="105" t="s">
        <v>22</v>
      </c>
      <c r="M4" s="106"/>
      <c r="N4" s="107" t="s">
        <v>3</v>
      </c>
      <c r="O4" s="108"/>
      <c r="P4" s="121"/>
    </row>
    <row r="5" spans="1:16" ht="18.75">
      <c r="A5" s="112"/>
      <c r="B5" s="112"/>
      <c r="C5" s="12" t="s">
        <v>13</v>
      </c>
      <c r="D5" s="12" t="s">
        <v>14</v>
      </c>
      <c r="E5" s="12" t="s">
        <v>8</v>
      </c>
      <c r="F5" s="13" t="s">
        <v>15</v>
      </c>
      <c r="G5" s="12" t="s">
        <v>16</v>
      </c>
      <c r="H5" s="14" t="s">
        <v>9</v>
      </c>
      <c r="I5" s="14" t="s">
        <v>4</v>
      </c>
      <c r="J5" s="14" t="s">
        <v>9</v>
      </c>
      <c r="K5" s="14" t="s">
        <v>4</v>
      </c>
      <c r="L5" s="14" t="s">
        <v>9</v>
      </c>
      <c r="M5" s="14" t="s">
        <v>4</v>
      </c>
      <c r="N5" s="14" t="s">
        <v>9</v>
      </c>
      <c r="O5" s="14" t="s">
        <v>4</v>
      </c>
      <c r="P5" s="122"/>
    </row>
    <row r="6" spans="1:16" ht="18.75">
      <c r="A6" s="15">
        <v>1</v>
      </c>
      <c r="B6" s="16" t="s">
        <v>99</v>
      </c>
      <c r="C6" s="15">
        <v>8</v>
      </c>
      <c r="D6" s="15" t="s">
        <v>93</v>
      </c>
      <c r="E6" s="15" t="s">
        <v>5</v>
      </c>
      <c r="F6" s="15">
        <v>94000</v>
      </c>
      <c r="G6" s="15" t="s">
        <v>45</v>
      </c>
      <c r="H6" s="17">
        <v>28</v>
      </c>
      <c r="I6" s="17">
        <v>3</v>
      </c>
      <c r="J6" s="17">
        <v>60</v>
      </c>
      <c r="K6" s="17">
        <v>6</v>
      </c>
      <c r="L6" s="17" t="s">
        <v>45</v>
      </c>
      <c r="M6" s="17" t="s">
        <v>45</v>
      </c>
      <c r="N6" s="17">
        <v>88</v>
      </c>
      <c r="O6" s="17">
        <v>9</v>
      </c>
      <c r="P6" s="18">
        <v>6</v>
      </c>
    </row>
    <row r="7" spans="1:16" ht="18.75">
      <c r="A7" s="20">
        <v>2</v>
      </c>
      <c r="B7" s="16" t="s">
        <v>74</v>
      </c>
      <c r="C7" s="21">
        <v>2</v>
      </c>
      <c r="D7" s="21" t="s">
        <v>70</v>
      </c>
      <c r="E7" s="21" t="s">
        <v>5</v>
      </c>
      <c r="F7" s="21">
        <v>94000</v>
      </c>
      <c r="G7" s="20" t="s">
        <v>75</v>
      </c>
      <c r="H7" s="17">
        <v>19</v>
      </c>
      <c r="I7" s="17">
        <v>2</v>
      </c>
      <c r="J7" s="17">
        <v>70</v>
      </c>
      <c r="K7" s="17">
        <v>6</v>
      </c>
      <c r="L7" s="17" t="s">
        <v>45</v>
      </c>
      <c r="M7" s="17" t="s">
        <v>45</v>
      </c>
      <c r="N7" s="17">
        <v>89</v>
      </c>
      <c r="O7" s="17">
        <v>8</v>
      </c>
      <c r="P7" s="18">
        <v>6</v>
      </c>
    </row>
    <row r="8" spans="1:16" ht="18.75">
      <c r="A8" s="23">
        <v>3</v>
      </c>
      <c r="B8" s="16" t="s">
        <v>88</v>
      </c>
      <c r="C8" s="21">
        <v>1</v>
      </c>
      <c r="D8" s="21" t="s">
        <v>86</v>
      </c>
      <c r="E8" s="21" t="s">
        <v>5</v>
      </c>
      <c r="F8" s="21">
        <v>94000</v>
      </c>
      <c r="G8" s="20" t="s">
        <v>89</v>
      </c>
      <c r="H8" s="17">
        <v>27</v>
      </c>
      <c r="I8" s="17">
        <v>3</v>
      </c>
      <c r="J8" s="17">
        <v>64</v>
      </c>
      <c r="K8" s="17">
        <v>6</v>
      </c>
      <c r="L8" s="17" t="s">
        <v>45</v>
      </c>
      <c r="M8" s="17" t="s">
        <v>45</v>
      </c>
      <c r="N8" s="17">
        <v>91</v>
      </c>
      <c r="O8" s="17">
        <v>9</v>
      </c>
      <c r="P8" s="24">
        <v>6</v>
      </c>
    </row>
    <row r="9" spans="1:16" ht="18.75">
      <c r="A9" s="23">
        <v>4</v>
      </c>
      <c r="B9" s="16" t="s">
        <v>48</v>
      </c>
      <c r="C9" s="21">
        <v>4</v>
      </c>
      <c r="D9" s="21" t="s">
        <v>49</v>
      </c>
      <c r="E9" s="21" t="s">
        <v>5</v>
      </c>
      <c r="F9" s="21">
        <v>94000</v>
      </c>
      <c r="G9" s="20" t="s">
        <v>50</v>
      </c>
      <c r="H9" s="17">
        <v>43</v>
      </c>
      <c r="I9" s="17">
        <v>3</v>
      </c>
      <c r="J9" s="17">
        <v>68</v>
      </c>
      <c r="K9" s="17">
        <v>6</v>
      </c>
      <c r="L9" s="17" t="s">
        <v>45</v>
      </c>
      <c r="M9" s="17" t="s">
        <v>45</v>
      </c>
      <c r="N9" s="17">
        <v>111</v>
      </c>
      <c r="O9" s="17">
        <v>9</v>
      </c>
      <c r="P9" s="18">
        <v>6</v>
      </c>
    </row>
    <row r="10" spans="1:16" ht="19.5" thickBot="1">
      <c r="A10" s="63">
        <v>5</v>
      </c>
      <c r="B10" s="64" t="s">
        <v>90</v>
      </c>
      <c r="C10" s="65">
        <v>4</v>
      </c>
      <c r="D10" s="65" t="s">
        <v>86</v>
      </c>
      <c r="E10" s="65" t="s">
        <v>5</v>
      </c>
      <c r="F10" s="65">
        <v>94000</v>
      </c>
      <c r="G10" s="66" t="s">
        <v>91</v>
      </c>
      <c r="H10" s="67">
        <v>32</v>
      </c>
      <c r="I10" s="67">
        <v>3</v>
      </c>
      <c r="J10" s="67">
        <v>85</v>
      </c>
      <c r="K10" s="67">
        <v>6</v>
      </c>
      <c r="L10" s="67" t="s">
        <v>45</v>
      </c>
      <c r="M10" s="67" t="s">
        <v>45</v>
      </c>
      <c r="N10" s="67">
        <v>117</v>
      </c>
      <c r="O10" s="67">
        <v>9</v>
      </c>
      <c r="P10" s="68">
        <v>9</v>
      </c>
    </row>
    <row r="11" spans="1:16" ht="19.5" thickBot="1">
      <c r="A11" s="94" t="s">
        <v>17</v>
      </c>
      <c r="B11" s="95"/>
      <c r="C11" s="95"/>
      <c r="D11" s="95"/>
      <c r="E11" s="95"/>
      <c r="F11" s="95"/>
      <c r="G11" s="96"/>
      <c r="H11" s="57">
        <f>SUM(H6:H10)</f>
        <v>149</v>
      </c>
      <c r="I11" s="57">
        <f aca="true" t="shared" si="0" ref="I11:P11">SUM(I6:I10)</f>
        <v>14</v>
      </c>
      <c r="J11" s="57">
        <f t="shared" si="0"/>
        <v>347</v>
      </c>
      <c r="K11" s="57">
        <f t="shared" si="0"/>
        <v>30</v>
      </c>
      <c r="L11" s="57">
        <f t="shared" si="0"/>
        <v>0</v>
      </c>
      <c r="M11" s="57">
        <f t="shared" si="0"/>
        <v>0</v>
      </c>
      <c r="N11" s="57">
        <f t="shared" si="0"/>
        <v>496</v>
      </c>
      <c r="O11" s="57">
        <f t="shared" si="0"/>
        <v>44</v>
      </c>
      <c r="P11" s="57">
        <f t="shared" si="0"/>
        <v>33</v>
      </c>
    </row>
    <row r="12" spans="1:16" ht="18.75">
      <c r="A12" s="48">
        <v>1</v>
      </c>
      <c r="B12" s="49" t="s">
        <v>133</v>
      </c>
      <c r="C12" s="48">
        <v>2</v>
      </c>
      <c r="D12" s="48" t="s">
        <v>134</v>
      </c>
      <c r="E12" s="48" t="s">
        <v>10</v>
      </c>
      <c r="F12" s="48">
        <v>94130</v>
      </c>
      <c r="G12" s="48" t="s">
        <v>135</v>
      </c>
      <c r="H12" s="50">
        <v>2</v>
      </c>
      <c r="I12" s="50">
        <v>2</v>
      </c>
      <c r="J12" s="50">
        <v>16</v>
      </c>
      <c r="K12" s="50">
        <v>5</v>
      </c>
      <c r="L12" s="50" t="s">
        <v>45</v>
      </c>
      <c r="M12" s="50" t="s">
        <v>45</v>
      </c>
      <c r="N12" s="50">
        <v>18</v>
      </c>
      <c r="O12" s="50">
        <v>7</v>
      </c>
      <c r="P12" s="51">
        <v>2</v>
      </c>
    </row>
    <row r="13" spans="1:16" ht="18.75">
      <c r="A13" s="15">
        <v>2</v>
      </c>
      <c r="B13" s="16" t="s">
        <v>109</v>
      </c>
      <c r="C13" s="15">
        <v>4</v>
      </c>
      <c r="D13" s="15" t="s">
        <v>10</v>
      </c>
      <c r="E13" s="15" t="s">
        <v>10</v>
      </c>
      <c r="F13" s="15">
        <v>94130</v>
      </c>
      <c r="G13" s="15" t="s">
        <v>110</v>
      </c>
      <c r="H13" s="17">
        <v>7</v>
      </c>
      <c r="I13" s="17">
        <v>2</v>
      </c>
      <c r="J13" s="17">
        <v>26</v>
      </c>
      <c r="K13" s="17">
        <v>4</v>
      </c>
      <c r="L13" s="17" t="s">
        <v>45</v>
      </c>
      <c r="M13" s="17" t="s">
        <v>45</v>
      </c>
      <c r="N13" s="17">
        <v>33</v>
      </c>
      <c r="O13" s="17">
        <v>6</v>
      </c>
      <c r="P13" s="18">
        <v>3</v>
      </c>
    </row>
    <row r="14" spans="1:16" ht="18.75">
      <c r="A14" s="15">
        <v>3</v>
      </c>
      <c r="B14" s="16" t="s">
        <v>130</v>
      </c>
      <c r="C14" s="15">
        <v>2</v>
      </c>
      <c r="D14" s="15" t="s">
        <v>131</v>
      </c>
      <c r="E14" s="15" t="s">
        <v>10</v>
      </c>
      <c r="F14" s="15">
        <v>94190</v>
      </c>
      <c r="G14" s="15" t="s">
        <v>132</v>
      </c>
      <c r="H14" s="17">
        <v>12</v>
      </c>
      <c r="I14" s="17">
        <v>2</v>
      </c>
      <c r="J14" s="17">
        <v>22</v>
      </c>
      <c r="K14" s="17">
        <v>6</v>
      </c>
      <c r="L14" s="17" t="s">
        <v>45</v>
      </c>
      <c r="M14" s="17" t="s">
        <v>45</v>
      </c>
      <c r="N14" s="17">
        <v>34</v>
      </c>
      <c r="O14" s="17">
        <v>8</v>
      </c>
      <c r="P14" s="18">
        <v>4</v>
      </c>
    </row>
    <row r="15" spans="1:16" ht="18.75">
      <c r="A15" s="15">
        <v>4</v>
      </c>
      <c r="B15" s="16" t="s">
        <v>128</v>
      </c>
      <c r="C15" s="15">
        <v>1</v>
      </c>
      <c r="D15" s="15" t="s">
        <v>125</v>
      </c>
      <c r="E15" s="15" t="s">
        <v>10</v>
      </c>
      <c r="F15" s="15">
        <v>94130</v>
      </c>
      <c r="G15" s="15" t="s">
        <v>129</v>
      </c>
      <c r="H15" s="15">
        <v>8</v>
      </c>
      <c r="I15" s="15">
        <v>3</v>
      </c>
      <c r="J15" s="15">
        <v>38</v>
      </c>
      <c r="K15" s="15">
        <v>6</v>
      </c>
      <c r="L15" s="17" t="s">
        <v>45</v>
      </c>
      <c r="M15" s="17" t="s">
        <v>45</v>
      </c>
      <c r="N15" s="17">
        <v>46</v>
      </c>
      <c r="O15" s="17">
        <v>9</v>
      </c>
      <c r="P15" s="19">
        <v>5</v>
      </c>
    </row>
    <row r="16" spans="1:16" ht="18.75">
      <c r="A16" s="15">
        <v>5</v>
      </c>
      <c r="B16" s="16" t="s">
        <v>114</v>
      </c>
      <c r="C16" s="15">
        <v>4</v>
      </c>
      <c r="D16" s="15" t="s">
        <v>112</v>
      </c>
      <c r="E16" s="15" t="s">
        <v>10</v>
      </c>
      <c r="F16" s="15">
        <v>94130</v>
      </c>
      <c r="G16" s="15" t="s">
        <v>45</v>
      </c>
      <c r="H16" s="15">
        <v>15</v>
      </c>
      <c r="I16" s="15">
        <v>3</v>
      </c>
      <c r="J16" s="15">
        <v>33</v>
      </c>
      <c r="K16" s="15">
        <v>6</v>
      </c>
      <c r="L16" s="17" t="s">
        <v>45</v>
      </c>
      <c r="M16" s="17" t="s">
        <v>45</v>
      </c>
      <c r="N16" s="17">
        <v>48</v>
      </c>
      <c r="O16" s="17">
        <v>9</v>
      </c>
      <c r="P16" s="19">
        <v>4</v>
      </c>
    </row>
    <row r="17" spans="1:16" ht="18.75">
      <c r="A17" s="15">
        <v>6</v>
      </c>
      <c r="B17" s="16" t="s">
        <v>152</v>
      </c>
      <c r="C17" s="15">
        <v>4</v>
      </c>
      <c r="D17" s="15" t="s">
        <v>148</v>
      </c>
      <c r="E17" s="15" t="s">
        <v>10</v>
      </c>
      <c r="F17" s="15">
        <v>94130</v>
      </c>
      <c r="G17" s="15" t="s">
        <v>153</v>
      </c>
      <c r="H17" s="15">
        <v>19</v>
      </c>
      <c r="I17" s="15">
        <v>3</v>
      </c>
      <c r="J17" s="15">
        <v>36</v>
      </c>
      <c r="K17" s="15">
        <v>6</v>
      </c>
      <c r="L17" s="17" t="s">
        <v>45</v>
      </c>
      <c r="M17" s="17" t="s">
        <v>45</v>
      </c>
      <c r="N17" s="17">
        <v>55</v>
      </c>
      <c r="O17" s="17">
        <v>9</v>
      </c>
      <c r="P17" s="19">
        <v>4</v>
      </c>
    </row>
    <row r="18" spans="1:16" ht="18.75">
      <c r="A18" s="15">
        <v>7</v>
      </c>
      <c r="B18" s="16" t="s">
        <v>144</v>
      </c>
      <c r="C18" s="15">
        <v>1</v>
      </c>
      <c r="D18" s="15" t="s">
        <v>140</v>
      </c>
      <c r="E18" s="15" t="s">
        <v>10</v>
      </c>
      <c r="F18" s="15">
        <v>94130</v>
      </c>
      <c r="G18" s="15" t="s">
        <v>45</v>
      </c>
      <c r="H18" s="17">
        <v>20</v>
      </c>
      <c r="I18" s="17">
        <v>2</v>
      </c>
      <c r="J18" s="17">
        <v>52</v>
      </c>
      <c r="K18" s="17">
        <v>6</v>
      </c>
      <c r="L18" s="17" t="s">
        <v>45</v>
      </c>
      <c r="M18" s="17" t="s">
        <v>45</v>
      </c>
      <c r="N18" s="17">
        <v>72</v>
      </c>
      <c r="O18" s="17">
        <v>8</v>
      </c>
      <c r="P18" s="18">
        <v>5</v>
      </c>
    </row>
    <row r="19" spans="1:16" ht="18.75" customHeight="1">
      <c r="A19" s="15">
        <v>8</v>
      </c>
      <c r="B19" s="16" t="s">
        <v>136</v>
      </c>
      <c r="C19" s="15">
        <v>2</v>
      </c>
      <c r="D19" s="15" t="s">
        <v>137</v>
      </c>
      <c r="E19" s="15" t="s">
        <v>10</v>
      </c>
      <c r="F19" s="15">
        <v>94130</v>
      </c>
      <c r="G19" s="15" t="s">
        <v>138</v>
      </c>
      <c r="H19" s="17">
        <v>22</v>
      </c>
      <c r="I19" s="17">
        <v>3</v>
      </c>
      <c r="J19" s="17">
        <v>63</v>
      </c>
      <c r="K19" s="17">
        <v>6</v>
      </c>
      <c r="L19" s="17" t="s">
        <v>45</v>
      </c>
      <c r="M19" s="17" t="s">
        <v>45</v>
      </c>
      <c r="N19" s="17">
        <v>85</v>
      </c>
      <c r="O19" s="17">
        <v>9</v>
      </c>
      <c r="P19" s="18">
        <v>5</v>
      </c>
    </row>
    <row r="20" spans="1:16" ht="18.75">
      <c r="A20" s="15">
        <v>9</v>
      </c>
      <c r="B20" s="16" t="s">
        <v>150</v>
      </c>
      <c r="C20" s="15">
        <v>2</v>
      </c>
      <c r="D20" s="15" t="s">
        <v>148</v>
      </c>
      <c r="E20" s="15" t="s">
        <v>10</v>
      </c>
      <c r="F20" s="15">
        <v>94130</v>
      </c>
      <c r="G20" s="15" t="s">
        <v>45</v>
      </c>
      <c r="H20" s="17">
        <v>17</v>
      </c>
      <c r="I20" s="17">
        <v>2</v>
      </c>
      <c r="J20" s="17">
        <v>69</v>
      </c>
      <c r="K20" s="17">
        <v>6</v>
      </c>
      <c r="L20" s="17" t="s">
        <v>45</v>
      </c>
      <c r="M20" s="17" t="s">
        <v>45</v>
      </c>
      <c r="N20" s="17">
        <v>86</v>
      </c>
      <c r="O20" s="17">
        <v>8</v>
      </c>
      <c r="P20" s="18">
        <v>6</v>
      </c>
    </row>
    <row r="21" spans="1:16" ht="18.75">
      <c r="A21" s="15">
        <v>10</v>
      </c>
      <c r="B21" s="127" t="s">
        <v>115</v>
      </c>
      <c r="C21" s="126">
        <v>2</v>
      </c>
      <c r="D21" s="126" t="s">
        <v>115</v>
      </c>
      <c r="E21" s="126" t="s">
        <v>10</v>
      </c>
      <c r="F21" s="126">
        <v>94130</v>
      </c>
      <c r="G21" s="126" t="s">
        <v>116</v>
      </c>
      <c r="H21" s="128">
        <v>25</v>
      </c>
      <c r="I21" s="128">
        <v>3</v>
      </c>
      <c r="J21" s="128">
        <v>74</v>
      </c>
      <c r="K21" s="128">
        <v>6</v>
      </c>
      <c r="L21" s="128" t="s">
        <v>45</v>
      </c>
      <c r="M21" s="128" t="s">
        <v>45</v>
      </c>
      <c r="N21" s="128">
        <v>99</v>
      </c>
      <c r="O21" s="128">
        <v>9</v>
      </c>
      <c r="P21" s="129">
        <v>7</v>
      </c>
    </row>
    <row r="22" spans="1:16" ht="18.75">
      <c r="A22" s="15">
        <v>11</v>
      </c>
      <c r="B22" s="127" t="s">
        <v>119</v>
      </c>
      <c r="C22" s="126">
        <v>4</v>
      </c>
      <c r="D22" s="126" t="s">
        <v>115</v>
      </c>
      <c r="E22" s="126" t="s">
        <v>10</v>
      </c>
      <c r="F22" s="126">
        <v>94130</v>
      </c>
      <c r="G22" s="126" t="s">
        <v>45</v>
      </c>
      <c r="H22" s="128">
        <v>24</v>
      </c>
      <c r="I22" s="128">
        <v>2</v>
      </c>
      <c r="J22" s="128">
        <v>87</v>
      </c>
      <c r="K22" s="128">
        <v>6</v>
      </c>
      <c r="L22" s="128" t="s">
        <v>45</v>
      </c>
      <c r="M22" s="128" t="s">
        <v>45</v>
      </c>
      <c r="N22" s="128">
        <v>111</v>
      </c>
      <c r="O22" s="128">
        <v>8</v>
      </c>
      <c r="P22" s="129">
        <v>9</v>
      </c>
    </row>
    <row r="23" spans="1:16" ht="19.5" thickBot="1">
      <c r="A23" s="69">
        <v>12</v>
      </c>
      <c r="B23" s="64" t="s">
        <v>151</v>
      </c>
      <c r="C23" s="69">
        <v>3</v>
      </c>
      <c r="D23" s="69" t="s">
        <v>148</v>
      </c>
      <c r="E23" s="69" t="s">
        <v>10</v>
      </c>
      <c r="F23" s="69">
        <v>94130</v>
      </c>
      <c r="G23" s="69" t="s">
        <v>45</v>
      </c>
      <c r="H23" s="67">
        <v>34</v>
      </c>
      <c r="I23" s="67">
        <v>3</v>
      </c>
      <c r="J23" s="67">
        <v>81</v>
      </c>
      <c r="K23" s="67">
        <v>6</v>
      </c>
      <c r="L23" s="67" t="s">
        <v>45</v>
      </c>
      <c r="M23" s="67" t="s">
        <v>45</v>
      </c>
      <c r="N23" s="67">
        <v>115</v>
      </c>
      <c r="O23" s="67">
        <v>9</v>
      </c>
      <c r="P23" s="68">
        <v>10</v>
      </c>
    </row>
    <row r="24" spans="1:16" ht="19.5" thickBot="1">
      <c r="A24" s="97" t="s">
        <v>18</v>
      </c>
      <c r="B24" s="98"/>
      <c r="C24" s="98"/>
      <c r="D24" s="98"/>
      <c r="E24" s="98"/>
      <c r="F24" s="98"/>
      <c r="G24" s="99"/>
      <c r="H24" s="57">
        <f>SUM(H12:H23)</f>
        <v>205</v>
      </c>
      <c r="I24" s="57">
        <f>SUM(I12:I23)</f>
        <v>30</v>
      </c>
      <c r="J24" s="57">
        <f>SUM(J12:J23)</f>
        <v>597</v>
      </c>
      <c r="K24" s="57">
        <f>SUM(K12:K23)</f>
        <v>69</v>
      </c>
      <c r="L24" s="57">
        <f>SUM(L12:L23)</f>
        <v>0</v>
      </c>
      <c r="M24" s="57">
        <f>SUM(M12:M23)</f>
        <v>0</v>
      </c>
      <c r="N24" s="57">
        <f>SUM(N12:N23)</f>
        <v>802</v>
      </c>
      <c r="O24" s="57">
        <f>SUM(O12:O23)</f>
        <v>99</v>
      </c>
      <c r="P24" s="57">
        <f>SUM(P12:P23)</f>
        <v>64</v>
      </c>
    </row>
    <row r="25" spans="1:16" ht="18.75">
      <c r="A25" s="52">
        <v>1</v>
      </c>
      <c r="B25" s="49" t="s">
        <v>201</v>
      </c>
      <c r="C25" s="53">
        <v>4</v>
      </c>
      <c r="D25" s="53" t="s">
        <v>202</v>
      </c>
      <c r="E25" s="53" t="s">
        <v>7</v>
      </c>
      <c r="F25" s="53">
        <v>94150</v>
      </c>
      <c r="G25" s="54" t="s">
        <v>203</v>
      </c>
      <c r="H25" s="50">
        <v>22</v>
      </c>
      <c r="I25" s="50">
        <v>3</v>
      </c>
      <c r="J25" s="50">
        <v>32</v>
      </c>
      <c r="K25" s="50">
        <v>4</v>
      </c>
      <c r="L25" s="50" t="s">
        <v>45</v>
      </c>
      <c r="M25" s="50" t="s">
        <v>45</v>
      </c>
      <c r="N25" s="50">
        <v>54</v>
      </c>
      <c r="O25" s="50">
        <v>7</v>
      </c>
      <c r="P25" s="51">
        <v>4</v>
      </c>
    </row>
    <row r="26" spans="1:16" ht="18.75">
      <c r="A26" s="20">
        <v>2</v>
      </c>
      <c r="B26" s="16" t="s">
        <v>200</v>
      </c>
      <c r="C26" s="21">
        <v>5</v>
      </c>
      <c r="D26" s="21" t="s">
        <v>197</v>
      </c>
      <c r="E26" s="21" t="s">
        <v>7</v>
      </c>
      <c r="F26" s="21">
        <v>94150</v>
      </c>
      <c r="G26" s="20" t="s">
        <v>45</v>
      </c>
      <c r="H26" s="15">
        <v>16</v>
      </c>
      <c r="I26" s="15">
        <v>2</v>
      </c>
      <c r="J26" s="15">
        <v>57</v>
      </c>
      <c r="K26" s="15">
        <v>6</v>
      </c>
      <c r="L26" s="28" t="s">
        <v>45</v>
      </c>
      <c r="M26" s="28" t="s">
        <v>45</v>
      </c>
      <c r="N26" s="17">
        <v>73</v>
      </c>
      <c r="O26" s="17">
        <v>8</v>
      </c>
      <c r="P26" s="19">
        <v>6</v>
      </c>
    </row>
    <row r="27" spans="1:16" ht="18.75">
      <c r="A27" s="20">
        <v>3</v>
      </c>
      <c r="B27" s="16" t="s">
        <v>210</v>
      </c>
      <c r="C27" s="21">
        <v>1</v>
      </c>
      <c r="D27" s="21" t="s">
        <v>208</v>
      </c>
      <c r="E27" s="21" t="s">
        <v>7</v>
      </c>
      <c r="F27" s="21">
        <v>94150</v>
      </c>
      <c r="G27" s="20" t="s">
        <v>211</v>
      </c>
      <c r="H27" s="15">
        <v>18</v>
      </c>
      <c r="I27" s="15">
        <v>3</v>
      </c>
      <c r="J27" s="15">
        <v>57</v>
      </c>
      <c r="K27" s="15">
        <v>6</v>
      </c>
      <c r="L27" s="28" t="s">
        <v>45</v>
      </c>
      <c r="M27" s="28" t="s">
        <v>45</v>
      </c>
      <c r="N27" s="17">
        <v>75</v>
      </c>
      <c r="O27" s="17">
        <v>9</v>
      </c>
      <c r="P27" s="19">
        <v>6</v>
      </c>
    </row>
    <row r="28" spans="1:16" s="29" customFormat="1" ht="21" customHeight="1">
      <c r="A28" s="20">
        <v>4</v>
      </c>
      <c r="B28" s="16" t="s">
        <v>194</v>
      </c>
      <c r="C28" s="31">
        <v>7</v>
      </c>
      <c r="D28" s="31" t="s">
        <v>192</v>
      </c>
      <c r="E28" s="31" t="s">
        <v>7</v>
      </c>
      <c r="F28" s="31">
        <v>94150</v>
      </c>
      <c r="G28" s="30" t="s">
        <v>45</v>
      </c>
      <c r="H28" s="32">
        <v>24</v>
      </c>
      <c r="I28" s="32">
        <v>2</v>
      </c>
      <c r="J28" s="32">
        <v>59</v>
      </c>
      <c r="K28" s="32">
        <v>6</v>
      </c>
      <c r="L28" s="33" t="s">
        <v>45</v>
      </c>
      <c r="M28" s="33" t="s">
        <v>45</v>
      </c>
      <c r="N28" s="34">
        <v>83</v>
      </c>
      <c r="O28" s="34">
        <v>8</v>
      </c>
      <c r="P28" s="35">
        <v>7</v>
      </c>
    </row>
    <row r="29" spans="1:16" s="29" customFormat="1" ht="21" customHeight="1">
      <c r="A29" s="20">
        <v>5</v>
      </c>
      <c r="B29" s="16" t="s">
        <v>199</v>
      </c>
      <c r="C29" s="31">
        <v>3</v>
      </c>
      <c r="D29" s="31" t="s">
        <v>197</v>
      </c>
      <c r="E29" s="31" t="s">
        <v>7</v>
      </c>
      <c r="F29" s="31">
        <v>94150</v>
      </c>
      <c r="G29" s="30" t="s">
        <v>45</v>
      </c>
      <c r="H29" s="32">
        <v>17</v>
      </c>
      <c r="I29" s="32">
        <v>2</v>
      </c>
      <c r="J29" s="32">
        <v>71</v>
      </c>
      <c r="K29" s="32">
        <v>6</v>
      </c>
      <c r="L29" s="33" t="s">
        <v>45</v>
      </c>
      <c r="M29" s="33" t="s">
        <v>45</v>
      </c>
      <c r="N29" s="34">
        <v>88</v>
      </c>
      <c r="O29" s="34">
        <v>8</v>
      </c>
      <c r="P29" s="35">
        <v>8</v>
      </c>
    </row>
    <row r="30" spans="1:16" s="29" customFormat="1" ht="21" customHeight="1">
      <c r="A30" s="20">
        <v>6</v>
      </c>
      <c r="B30" s="16" t="s">
        <v>223</v>
      </c>
      <c r="C30" s="31">
        <v>2</v>
      </c>
      <c r="D30" s="31" t="s">
        <v>221</v>
      </c>
      <c r="E30" s="31" t="s">
        <v>7</v>
      </c>
      <c r="F30" s="31">
        <v>94150</v>
      </c>
      <c r="G30" s="30" t="s">
        <v>224</v>
      </c>
      <c r="H30" s="32">
        <v>17</v>
      </c>
      <c r="I30" s="32">
        <v>2</v>
      </c>
      <c r="J30" s="32">
        <v>72</v>
      </c>
      <c r="K30" s="32">
        <v>6</v>
      </c>
      <c r="L30" s="33" t="s">
        <v>45</v>
      </c>
      <c r="M30" s="33" t="s">
        <v>45</v>
      </c>
      <c r="N30" s="34">
        <v>89</v>
      </c>
      <c r="O30" s="34">
        <v>8</v>
      </c>
      <c r="P30" s="35">
        <v>8</v>
      </c>
    </row>
    <row r="31" spans="1:16" s="29" customFormat="1" ht="21" customHeight="1">
      <c r="A31" s="20">
        <v>7</v>
      </c>
      <c r="B31" s="16" t="s">
        <v>225</v>
      </c>
      <c r="C31" s="31">
        <v>3</v>
      </c>
      <c r="D31" s="31" t="s">
        <v>226</v>
      </c>
      <c r="E31" s="31" t="s">
        <v>7</v>
      </c>
      <c r="F31" s="31">
        <v>94150</v>
      </c>
      <c r="G31" s="30" t="s">
        <v>227</v>
      </c>
      <c r="H31" s="32">
        <v>17</v>
      </c>
      <c r="I31" s="32">
        <v>2</v>
      </c>
      <c r="J31" s="32">
        <v>74</v>
      </c>
      <c r="K31" s="32">
        <v>6</v>
      </c>
      <c r="L31" s="33" t="s">
        <v>45</v>
      </c>
      <c r="M31" s="33" t="s">
        <v>45</v>
      </c>
      <c r="N31" s="34">
        <v>91</v>
      </c>
      <c r="O31" s="34">
        <v>8</v>
      </c>
      <c r="P31" s="35">
        <v>8</v>
      </c>
    </row>
    <row r="32" spans="1:16" s="29" customFormat="1" ht="19.5" customHeight="1">
      <c r="A32" s="20">
        <v>8</v>
      </c>
      <c r="B32" s="16" t="s">
        <v>207</v>
      </c>
      <c r="C32" s="31">
        <v>4</v>
      </c>
      <c r="D32" s="31" t="s">
        <v>208</v>
      </c>
      <c r="E32" s="31" t="s">
        <v>7</v>
      </c>
      <c r="F32" s="31">
        <v>94150</v>
      </c>
      <c r="G32" s="30" t="s">
        <v>209</v>
      </c>
      <c r="H32" s="32">
        <v>30</v>
      </c>
      <c r="I32" s="32">
        <v>3</v>
      </c>
      <c r="J32" s="32">
        <v>70</v>
      </c>
      <c r="K32" s="32">
        <v>6</v>
      </c>
      <c r="L32" s="33" t="s">
        <v>45</v>
      </c>
      <c r="M32" s="33" t="s">
        <v>45</v>
      </c>
      <c r="N32" s="34">
        <v>100</v>
      </c>
      <c r="O32" s="34">
        <v>9</v>
      </c>
      <c r="P32" s="35">
        <v>7</v>
      </c>
    </row>
    <row r="33" spans="1:16" s="29" customFormat="1" ht="19.5" customHeight="1">
      <c r="A33" s="20">
        <v>9</v>
      </c>
      <c r="B33" s="16" t="s">
        <v>233</v>
      </c>
      <c r="C33" s="31">
        <v>3</v>
      </c>
      <c r="D33" s="31" t="s">
        <v>231</v>
      </c>
      <c r="E33" s="31" t="s">
        <v>7</v>
      </c>
      <c r="F33" s="31">
        <v>94150</v>
      </c>
      <c r="G33" s="30" t="s">
        <v>45</v>
      </c>
      <c r="H33" s="32">
        <v>31</v>
      </c>
      <c r="I33" s="32">
        <v>3</v>
      </c>
      <c r="J33" s="32">
        <v>74</v>
      </c>
      <c r="K33" s="32">
        <v>6</v>
      </c>
      <c r="L33" s="33" t="s">
        <v>45</v>
      </c>
      <c r="M33" s="33" t="s">
        <v>45</v>
      </c>
      <c r="N33" s="34">
        <v>105</v>
      </c>
      <c r="O33" s="34">
        <v>9</v>
      </c>
      <c r="P33" s="35">
        <v>9</v>
      </c>
    </row>
    <row r="34" spans="1:16" s="29" customFormat="1" ht="19.5" customHeight="1">
      <c r="A34" s="20">
        <v>10</v>
      </c>
      <c r="B34" s="16" t="s">
        <v>158</v>
      </c>
      <c r="C34" s="31">
        <v>5</v>
      </c>
      <c r="D34" s="31" t="s">
        <v>156</v>
      </c>
      <c r="E34" s="31" t="s">
        <v>7</v>
      </c>
      <c r="F34" s="31">
        <v>94150</v>
      </c>
      <c r="G34" s="30" t="s">
        <v>159</v>
      </c>
      <c r="H34" s="32">
        <v>23</v>
      </c>
      <c r="I34" s="32">
        <v>2</v>
      </c>
      <c r="J34" s="32">
        <v>85</v>
      </c>
      <c r="K34" s="32">
        <v>6</v>
      </c>
      <c r="L34" s="33" t="s">
        <v>45</v>
      </c>
      <c r="M34" s="33" t="s">
        <v>45</v>
      </c>
      <c r="N34" s="34">
        <v>108</v>
      </c>
      <c r="O34" s="34">
        <v>8</v>
      </c>
      <c r="P34" s="35">
        <v>7</v>
      </c>
    </row>
    <row r="35" spans="1:16" s="29" customFormat="1" ht="19.5" customHeight="1">
      <c r="A35" s="20">
        <v>11</v>
      </c>
      <c r="B35" s="16" t="s">
        <v>183</v>
      </c>
      <c r="C35" s="31">
        <v>2</v>
      </c>
      <c r="D35" s="31" t="s">
        <v>182</v>
      </c>
      <c r="E35" s="31" t="s">
        <v>7</v>
      </c>
      <c r="F35" s="31">
        <v>94190</v>
      </c>
      <c r="G35" s="30" t="s">
        <v>184</v>
      </c>
      <c r="H35" s="32">
        <v>35</v>
      </c>
      <c r="I35" s="32">
        <v>3</v>
      </c>
      <c r="J35" s="32">
        <v>75</v>
      </c>
      <c r="K35" s="32">
        <v>6</v>
      </c>
      <c r="L35" s="33" t="s">
        <v>45</v>
      </c>
      <c r="M35" s="33" t="s">
        <v>45</v>
      </c>
      <c r="N35" s="34">
        <v>110</v>
      </c>
      <c r="O35" s="34">
        <v>9</v>
      </c>
      <c r="P35" s="35">
        <v>7</v>
      </c>
    </row>
    <row r="36" spans="1:16" s="29" customFormat="1" ht="19.5" customHeight="1">
      <c r="A36" s="20">
        <v>12</v>
      </c>
      <c r="B36" s="16" t="s">
        <v>230</v>
      </c>
      <c r="C36" s="31">
        <v>1</v>
      </c>
      <c r="D36" s="31" t="s">
        <v>231</v>
      </c>
      <c r="E36" s="31" t="s">
        <v>7</v>
      </c>
      <c r="F36" s="31">
        <v>94150</v>
      </c>
      <c r="G36" s="30" t="s">
        <v>232</v>
      </c>
      <c r="H36" s="32">
        <v>19</v>
      </c>
      <c r="I36" s="32">
        <v>2</v>
      </c>
      <c r="J36" s="32">
        <v>96</v>
      </c>
      <c r="K36" s="32">
        <v>7</v>
      </c>
      <c r="L36" s="33" t="s">
        <v>45</v>
      </c>
      <c r="M36" s="33" t="s">
        <v>45</v>
      </c>
      <c r="N36" s="34">
        <v>115</v>
      </c>
      <c r="O36" s="34">
        <v>9</v>
      </c>
      <c r="P36" s="35">
        <v>9</v>
      </c>
    </row>
    <row r="37" spans="1:16" s="29" customFormat="1" ht="19.5" customHeight="1">
      <c r="A37" s="20">
        <v>13</v>
      </c>
      <c r="B37" s="16" t="s">
        <v>178</v>
      </c>
      <c r="C37" s="31">
        <v>1</v>
      </c>
      <c r="D37" s="31" t="s">
        <v>176</v>
      </c>
      <c r="E37" s="31" t="s">
        <v>7</v>
      </c>
      <c r="F37" s="31">
        <v>94150</v>
      </c>
      <c r="G37" s="30" t="s">
        <v>45</v>
      </c>
      <c r="H37" s="32">
        <v>37</v>
      </c>
      <c r="I37" s="32">
        <v>3</v>
      </c>
      <c r="J37" s="32">
        <v>81</v>
      </c>
      <c r="K37" s="32">
        <v>6</v>
      </c>
      <c r="L37" s="33" t="s">
        <v>45</v>
      </c>
      <c r="M37" s="33" t="s">
        <v>45</v>
      </c>
      <c r="N37" s="34">
        <v>118</v>
      </c>
      <c r="O37" s="34">
        <v>9</v>
      </c>
      <c r="P37" s="35">
        <v>10</v>
      </c>
    </row>
    <row r="38" spans="1:16" s="29" customFormat="1" ht="19.5" customHeight="1" thickBot="1">
      <c r="A38" s="20">
        <v>14</v>
      </c>
      <c r="B38" s="64" t="s">
        <v>206</v>
      </c>
      <c r="C38" s="71">
        <v>2</v>
      </c>
      <c r="D38" s="71" t="s">
        <v>202</v>
      </c>
      <c r="E38" s="71" t="s">
        <v>7</v>
      </c>
      <c r="F38" s="71">
        <v>94150</v>
      </c>
      <c r="G38" s="72" t="s">
        <v>45</v>
      </c>
      <c r="H38" s="73">
        <v>29</v>
      </c>
      <c r="I38" s="73">
        <v>2</v>
      </c>
      <c r="J38" s="73">
        <v>91</v>
      </c>
      <c r="K38" s="73">
        <v>6</v>
      </c>
      <c r="L38" s="74" t="s">
        <v>45</v>
      </c>
      <c r="M38" s="74" t="s">
        <v>45</v>
      </c>
      <c r="N38" s="75">
        <v>120</v>
      </c>
      <c r="O38" s="75">
        <v>8</v>
      </c>
      <c r="P38" s="76">
        <v>9</v>
      </c>
    </row>
    <row r="39" spans="1:16" s="29" customFormat="1" ht="19.5" customHeight="1" thickBot="1">
      <c r="A39" s="100" t="s">
        <v>19</v>
      </c>
      <c r="B39" s="101"/>
      <c r="C39" s="101"/>
      <c r="D39" s="101"/>
      <c r="E39" s="101"/>
      <c r="F39" s="101"/>
      <c r="G39" s="102"/>
      <c r="H39" s="70">
        <f>SUM(H25:H38)</f>
        <v>335</v>
      </c>
      <c r="I39" s="70">
        <f aca="true" t="shared" si="1" ref="I39:P39">SUM(I25:I38)</f>
        <v>34</v>
      </c>
      <c r="J39" s="70">
        <f t="shared" si="1"/>
        <v>994</v>
      </c>
      <c r="K39" s="70">
        <f t="shared" si="1"/>
        <v>83</v>
      </c>
      <c r="L39" s="70">
        <f t="shared" si="1"/>
        <v>0</v>
      </c>
      <c r="M39" s="70">
        <f t="shared" si="1"/>
        <v>0</v>
      </c>
      <c r="N39" s="70">
        <f t="shared" si="1"/>
        <v>1329</v>
      </c>
      <c r="O39" s="70">
        <f t="shared" si="1"/>
        <v>117</v>
      </c>
      <c r="P39" s="70">
        <f t="shared" si="1"/>
        <v>105</v>
      </c>
    </row>
    <row r="40" spans="1:16" ht="18.75">
      <c r="A40" s="52">
        <v>1</v>
      </c>
      <c r="B40" s="130" t="s">
        <v>255</v>
      </c>
      <c r="C40" s="53">
        <v>3</v>
      </c>
      <c r="D40" s="53" t="s">
        <v>248</v>
      </c>
      <c r="E40" s="53" t="s">
        <v>11</v>
      </c>
      <c r="F40" s="53">
        <v>94170</v>
      </c>
      <c r="G40" s="52" t="s">
        <v>45</v>
      </c>
      <c r="H40" s="48">
        <v>12</v>
      </c>
      <c r="I40" s="48">
        <v>2</v>
      </c>
      <c r="J40" s="48">
        <v>44</v>
      </c>
      <c r="K40" s="48">
        <v>6</v>
      </c>
      <c r="L40" s="55" t="s">
        <v>45</v>
      </c>
      <c r="M40" s="55" t="s">
        <v>45</v>
      </c>
      <c r="N40" s="50">
        <v>56</v>
      </c>
      <c r="O40" s="50">
        <v>8</v>
      </c>
      <c r="P40" s="56">
        <v>5</v>
      </c>
    </row>
    <row r="41" spans="1:16" ht="18.75">
      <c r="A41" s="20">
        <v>2</v>
      </c>
      <c r="B41" s="16" t="s">
        <v>302</v>
      </c>
      <c r="C41" s="21">
        <v>1</v>
      </c>
      <c r="D41" s="21" t="s">
        <v>297</v>
      </c>
      <c r="E41" s="21" t="s">
        <v>11</v>
      </c>
      <c r="F41" s="21">
        <v>94170</v>
      </c>
      <c r="G41" s="20" t="s">
        <v>45</v>
      </c>
      <c r="H41" s="15">
        <v>25</v>
      </c>
      <c r="I41" s="15">
        <v>3</v>
      </c>
      <c r="J41" s="15">
        <v>48</v>
      </c>
      <c r="K41" s="15">
        <v>6</v>
      </c>
      <c r="L41" s="28" t="s">
        <v>45</v>
      </c>
      <c r="M41" s="28" t="s">
        <v>45</v>
      </c>
      <c r="N41" s="17">
        <v>73</v>
      </c>
      <c r="O41" s="17">
        <v>9</v>
      </c>
      <c r="P41" s="19">
        <v>6</v>
      </c>
    </row>
    <row r="42" spans="1:16" ht="18.75">
      <c r="A42" s="20">
        <v>3</v>
      </c>
      <c r="B42" s="16" t="s">
        <v>239</v>
      </c>
      <c r="C42" s="21">
        <v>5</v>
      </c>
      <c r="D42" s="21" t="s">
        <v>237</v>
      </c>
      <c r="E42" s="21" t="s">
        <v>11</v>
      </c>
      <c r="F42" s="21">
        <v>94170</v>
      </c>
      <c r="G42" s="20" t="s">
        <v>240</v>
      </c>
      <c r="H42" s="15">
        <v>17</v>
      </c>
      <c r="I42" s="15">
        <v>2</v>
      </c>
      <c r="J42" s="15">
        <v>63</v>
      </c>
      <c r="K42" s="15">
        <v>6</v>
      </c>
      <c r="L42" s="28" t="s">
        <v>45</v>
      </c>
      <c r="M42" s="28" t="s">
        <v>45</v>
      </c>
      <c r="N42" s="17">
        <v>80</v>
      </c>
      <c r="O42" s="17">
        <v>8</v>
      </c>
      <c r="P42" s="19">
        <v>5</v>
      </c>
    </row>
    <row r="43" spans="1:16" ht="18.75">
      <c r="A43" s="20">
        <v>4</v>
      </c>
      <c r="B43" s="16" t="s">
        <v>279</v>
      </c>
      <c r="C43" s="21">
        <v>6</v>
      </c>
      <c r="D43" s="21" t="s">
        <v>277</v>
      </c>
      <c r="E43" s="21" t="s">
        <v>11</v>
      </c>
      <c r="F43" s="21">
        <v>94170</v>
      </c>
      <c r="G43" s="20" t="s">
        <v>45</v>
      </c>
      <c r="H43" s="15">
        <v>21</v>
      </c>
      <c r="I43" s="15">
        <v>3</v>
      </c>
      <c r="J43" s="15">
        <v>59</v>
      </c>
      <c r="K43" s="15">
        <v>6</v>
      </c>
      <c r="L43" s="28" t="s">
        <v>45</v>
      </c>
      <c r="M43" s="28" t="s">
        <v>45</v>
      </c>
      <c r="N43" s="17">
        <v>80</v>
      </c>
      <c r="O43" s="17">
        <v>9</v>
      </c>
      <c r="P43" s="19">
        <v>6</v>
      </c>
    </row>
    <row r="44" spans="1:16" ht="18.75">
      <c r="A44" s="20">
        <v>5</v>
      </c>
      <c r="B44" s="27" t="s">
        <v>290</v>
      </c>
      <c r="C44" s="37">
        <v>7</v>
      </c>
      <c r="D44" s="37" t="s">
        <v>281</v>
      </c>
      <c r="E44" s="21" t="s">
        <v>11</v>
      </c>
      <c r="F44" s="21">
        <v>94170</v>
      </c>
      <c r="G44" s="20" t="s">
        <v>45</v>
      </c>
      <c r="H44" s="15">
        <v>21</v>
      </c>
      <c r="I44" s="15">
        <v>3</v>
      </c>
      <c r="J44" s="15">
        <v>65</v>
      </c>
      <c r="K44" s="15">
        <v>6</v>
      </c>
      <c r="L44" s="28" t="s">
        <v>45</v>
      </c>
      <c r="M44" s="28" t="s">
        <v>45</v>
      </c>
      <c r="N44" s="17">
        <v>86</v>
      </c>
      <c r="O44" s="17">
        <v>9</v>
      </c>
      <c r="P44" s="19">
        <v>6</v>
      </c>
    </row>
    <row r="45" spans="1:16" ht="18.75">
      <c r="A45" s="20">
        <v>6</v>
      </c>
      <c r="B45" s="16" t="s">
        <v>253</v>
      </c>
      <c r="C45" s="21">
        <v>1</v>
      </c>
      <c r="D45" s="21" t="s">
        <v>248</v>
      </c>
      <c r="E45" s="21" t="s">
        <v>11</v>
      </c>
      <c r="F45" s="21">
        <v>94170</v>
      </c>
      <c r="G45" s="20" t="s">
        <v>254</v>
      </c>
      <c r="H45" s="15">
        <v>24</v>
      </c>
      <c r="I45" s="15">
        <v>3</v>
      </c>
      <c r="J45" s="15">
        <v>64</v>
      </c>
      <c r="K45" s="15">
        <v>6</v>
      </c>
      <c r="L45" s="28" t="s">
        <v>45</v>
      </c>
      <c r="M45" s="28" t="s">
        <v>45</v>
      </c>
      <c r="N45" s="17">
        <v>88</v>
      </c>
      <c r="O45" s="17">
        <v>9</v>
      </c>
      <c r="P45" s="19">
        <v>7</v>
      </c>
    </row>
    <row r="46" spans="1:16" ht="18.75">
      <c r="A46" s="20">
        <v>7</v>
      </c>
      <c r="B46" s="16" t="s">
        <v>287</v>
      </c>
      <c r="C46" s="21">
        <v>5</v>
      </c>
      <c r="D46" s="21" t="s">
        <v>281</v>
      </c>
      <c r="E46" s="21" t="s">
        <v>11</v>
      </c>
      <c r="F46" s="21">
        <v>94170</v>
      </c>
      <c r="G46" s="20" t="s">
        <v>288</v>
      </c>
      <c r="H46" s="15">
        <v>26</v>
      </c>
      <c r="I46" s="15">
        <v>3</v>
      </c>
      <c r="J46" s="17">
        <v>64</v>
      </c>
      <c r="K46" s="15">
        <v>6</v>
      </c>
      <c r="L46" s="28" t="s">
        <v>45</v>
      </c>
      <c r="M46" s="28" t="s">
        <v>45</v>
      </c>
      <c r="N46" s="17">
        <v>90</v>
      </c>
      <c r="O46" s="17">
        <v>9</v>
      </c>
      <c r="P46" s="19">
        <v>7</v>
      </c>
    </row>
    <row r="47" spans="1:16" ht="18.75">
      <c r="A47" s="20">
        <v>8</v>
      </c>
      <c r="B47" s="16" t="s">
        <v>296</v>
      </c>
      <c r="C47" s="21">
        <v>2</v>
      </c>
      <c r="D47" s="21" t="s">
        <v>297</v>
      </c>
      <c r="E47" s="21" t="s">
        <v>11</v>
      </c>
      <c r="F47" s="21">
        <v>94170</v>
      </c>
      <c r="G47" s="20" t="s">
        <v>298</v>
      </c>
      <c r="H47" s="15">
        <v>25</v>
      </c>
      <c r="I47" s="15">
        <v>3</v>
      </c>
      <c r="J47" s="15">
        <v>75</v>
      </c>
      <c r="K47" s="15">
        <v>6</v>
      </c>
      <c r="L47" s="28" t="s">
        <v>45</v>
      </c>
      <c r="M47" s="28" t="s">
        <v>45</v>
      </c>
      <c r="N47" s="17">
        <v>100</v>
      </c>
      <c r="O47" s="17">
        <v>9</v>
      </c>
      <c r="P47" s="19">
        <v>7</v>
      </c>
    </row>
    <row r="48" spans="1:16" ht="18.75">
      <c r="A48" s="20">
        <v>9</v>
      </c>
      <c r="B48" s="16" t="s">
        <v>314</v>
      </c>
      <c r="C48" s="21">
        <v>1</v>
      </c>
      <c r="D48" s="21" t="s">
        <v>306</v>
      </c>
      <c r="E48" s="21" t="s">
        <v>11</v>
      </c>
      <c r="F48" s="21">
        <v>94170</v>
      </c>
      <c r="G48" s="20" t="s">
        <v>45</v>
      </c>
      <c r="H48" s="15">
        <v>24</v>
      </c>
      <c r="I48" s="15">
        <v>2</v>
      </c>
      <c r="J48" s="15">
        <v>77</v>
      </c>
      <c r="K48" s="15">
        <v>6</v>
      </c>
      <c r="L48" s="28" t="s">
        <v>45</v>
      </c>
      <c r="M48" s="28" t="s">
        <v>45</v>
      </c>
      <c r="N48" s="17">
        <v>101</v>
      </c>
      <c r="O48" s="17">
        <v>8</v>
      </c>
      <c r="P48" s="19">
        <v>8</v>
      </c>
    </row>
    <row r="49" spans="1:16" ht="18.75" customHeight="1">
      <c r="A49" s="20">
        <v>10</v>
      </c>
      <c r="B49" s="16" t="s">
        <v>300</v>
      </c>
      <c r="C49" s="21">
        <v>3</v>
      </c>
      <c r="D49" s="21" t="s">
        <v>297</v>
      </c>
      <c r="E49" s="21" t="s">
        <v>11</v>
      </c>
      <c r="F49" s="21">
        <v>94170</v>
      </c>
      <c r="G49" s="20" t="s">
        <v>45</v>
      </c>
      <c r="H49" s="15">
        <v>30</v>
      </c>
      <c r="I49" s="15">
        <v>3</v>
      </c>
      <c r="J49" s="15">
        <v>73</v>
      </c>
      <c r="K49" s="15">
        <v>6</v>
      </c>
      <c r="L49" s="28" t="s">
        <v>45</v>
      </c>
      <c r="M49" s="28" t="s">
        <v>45</v>
      </c>
      <c r="N49" s="17">
        <v>103</v>
      </c>
      <c r="O49" s="17">
        <v>9</v>
      </c>
      <c r="P49" s="19">
        <v>7</v>
      </c>
    </row>
    <row r="50" spans="1:16" ht="18.75">
      <c r="A50" s="20">
        <v>11</v>
      </c>
      <c r="B50" s="16" t="s">
        <v>244</v>
      </c>
      <c r="C50" s="21">
        <v>4</v>
      </c>
      <c r="D50" s="21" t="s">
        <v>243</v>
      </c>
      <c r="E50" s="21" t="s">
        <v>11</v>
      </c>
      <c r="F50" s="21">
        <v>94170</v>
      </c>
      <c r="G50" s="20" t="s">
        <v>45</v>
      </c>
      <c r="H50" s="15">
        <v>19</v>
      </c>
      <c r="I50" s="15">
        <v>2</v>
      </c>
      <c r="J50" s="15">
        <v>86</v>
      </c>
      <c r="K50" s="15">
        <v>6</v>
      </c>
      <c r="L50" s="28" t="s">
        <v>45</v>
      </c>
      <c r="M50" s="28" t="s">
        <v>45</v>
      </c>
      <c r="N50" s="17">
        <v>105</v>
      </c>
      <c r="O50" s="17">
        <v>8</v>
      </c>
      <c r="P50" s="19">
        <v>7</v>
      </c>
    </row>
    <row r="51" spans="1:16" ht="18.75">
      <c r="A51" s="20">
        <v>12</v>
      </c>
      <c r="B51" s="16" t="s">
        <v>289</v>
      </c>
      <c r="C51" s="21">
        <v>6</v>
      </c>
      <c r="D51" s="21" t="s">
        <v>281</v>
      </c>
      <c r="E51" s="21" t="s">
        <v>11</v>
      </c>
      <c r="F51" s="21">
        <v>94170</v>
      </c>
      <c r="G51" s="20" t="s">
        <v>45</v>
      </c>
      <c r="H51" s="15">
        <v>10</v>
      </c>
      <c r="I51" s="15">
        <v>1</v>
      </c>
      <c r="J51" s="17">
        <v>95</v>
      </c>
      <c r="K51" s="15">
        <v>6</v>
      </c>
      <c r="L51" s="28" t="s">
        <v>45</v>
      </c>
      <c r="M51" s="28" t="s">
        <v>45</v>
      </c>
      <c r="N51" s="17">
        <v>105</v>
      </c>
      <c r="O51" s="17">
        <v>7</v>
      </c>
      <c r="P51" s="19">
        <v>8</v>
      </c>
    </row>
    <row r="52" spans="1:16" ht="18.75">
      <c r="A52" s="20">
        <v>13</v>
      </c>
      <c r="B52" s="16" t="s">
        <v>312</v>
      </c>
      <c r="C52" s="21">
        <v>3</v>
      </c>
      <c r="D52" s="21" t="s">
        <v>306</v>
      </c>
      <c r="E52" s="21" t="s">
        <v>11</v>
      </c>
      <c r="F52" s="21">
        <v>94170</v>
      </c>
      <c r="G52" s="20" t="s">
        <v>313</v>
      </c>
      <c r="H52" s="15">
        <v>27</v>
      </c>
      <c r="I52" s="15">
        <v>3</v>
      </c>
      <c r="J52" s="15">
        <v>79</v>
      </c>
      <c r="K52" s="15">
        <v>6</v>
      </c>
      <c r="L52" s="28" t="s">
        <v>45</v>
      </c>
      <c r="M52" s="28" t="s">
        <v>45</v>
      </c>
      <c r="N52" s="17">
        <v>106</v>
      </c>
      <c r="O52" s="17">
        <v>9</v>
      </c>
      <c r="P52" s="19">
        <v>6</v>
      </c>
    </row>
    <row r="53" spans="1:16" ht="18.75">
      <c r="A53" s="20">
        <v>14</v>
      </c>
      <c r="B53" s="16" t="s">
        <v>265</v>
      </c>
      <c r="C53" s="21">
        <v>7</v>
      </c>
      <c r="D53" s="21" t="s">
        <v>266</v>
      </c>
      <c r="E53" s="21" t="s">
        <v>11</v>
      </c>
      <c r="F53" s="21">
        <v>94170</v>
      </c>
      <c r="G53" s="20" t="s">
        <v>267</v>
      </c>
      <c r="H53" s="15">
        <v>11</v>
      </c>
      <c r="I53" s="15">
        <v>2</v>
      </c>
      <c r="J53" s="15">
        <v>107</v>
      </c>
      <c r="K53" s="15">
        <v>6</v>
      </c>
      <c r="L53" s="28" t="s">
        <v>45</v>
      </c>
      <c r="M53" s="28" t="s">
        <v>45</v>
      </c>
      <c r="N53" s="17">
        <v>118</v>
      </c>
      <c r="O53" s="17">
        <v>8</v>
      </c>
      <c r="P53" s="19">
        <v>10</v>
      </c>
    </row>
    <row r="54" spans="1:16" ht="18.75">
      <c r="A54" s="20">
        <v>15</v>
      </c>
      <c r="B54" s="16" t="s">
        <v>283</v>
      </c>
      <c r="C54" s="21">
        <v>1</v>
      </c>
      <c r="D54" s="21" t="s">
        <v>281</v>
      </c>
      <c r="E54" s="21" t="s">
        <v>11</v>
      </c>
      <c r="F54" s="21">
        <v>94170</v>
      </c>
      <c r="G54" s="20" t="s">
        <v>284</v>
      </c>
      <c r="H54" s="15">
        <v>33</v>
      </c>
      <c r="I54" s="15">
        <v>3</v>
      </c>
      <c r="J54" s="15">
        <v>85</v>
      </c>
      <c r="K54" s="15">
        <v>6</v>
      </c>
      <c r="L54" s="28" t="s">
        <v>45</v>
      </c>
      <c r="M54" s="28" t="s">
        <v>45</v>
      </c>
      <c r="N54" s="17">
        <v>118</v>
      </c>
      <c r="O54" s="17">
        <v>9</v>
      </c>
      <c r="P54" s="19">
        <v>8</v>
      </c>
    </row>
    <row r="55" spans="1:16" ht="19.5" thickBot="1">
      <c r="A55" s="20">
        <v>16</v>
      </c>
      <c r="B55" s="64" t="s">
        <v>251</v>
      </c>
      <c r="C55" s="65">
        <v>5</v>
      </c>
      <c r="D55" s="65" t="s">
        <v>248</v>
      </c>
      <c r="E55" s="65" t="s">
        <v>11</v>
      </c>
      <c r="F55" s="65">
        <v>94170</v>
      </c>
      <c r="G55" s="66" t="s">
        <v>252</v>
      </c>
      <c r="H55" s="69">
        <v>36</v>
      </c>
      <c r="I55" s="69">
        <v>3</v>
      </c>
      <c r="J55" s="69">
        <v>84</v>
      </c>
      <c r="K55" s="69">
        <v>6</v>
      </c>
      <c r="L55" s="77" t="s">
        <v>45</v>
      </c>
      <c r="M55" s="77" t="s">
        <v>45</v>
      </c>
      <c r="N55" s="67">
        <v>120</v>
      </c>
      <c r="O55" s="67">
        <v>9</v>
      </c>
      <c r="P55" s="78">
        <v>8</v>
      </c>
    </row>
    <row r="56" spans="1:16" ht="19.5" thickBot="1">
      <c r="A56" s="100" t="s">
        <v>20</v>
      </c>
      <c r="B56" s="101"/>
      <c r="C56" s="101"/>
      <c r="D56" s="101"/>
      <c r="E56" s="101"/>
      <c r="F56" s="101"/>
      <c r="G56" s="102"/>
      <c r="H56" s="57">
        <f>SUM(H40:H55)</f>
        <v>361</v>
      </c>
      <c r="I56" s="57">
        <f aca="true" t="shared" si="2" ref="I56:P56">SUM(I40:I55)</f>
        <v>41</v>
      </c>
      <c r="J56" s="57">
        <f t="shared" si="2"/>
        <v>1168</v>
      </c>
      <c r="K56" s="57">
        <f t="shared" si="2"/>
        <v>96</v>
      </c>
      <c r="L56" s="57">
        <f t="shared" si="2"/>
        <v>0</v>
      </c>
      <c r="M56" s="57">
        <f t="shared" si="2"/>
        <v>0</v>
      </c>
      <c r="N56" s="57">
        <f t="shared" si="2"/>
        <v>1529</v>
      </c>
      <c r="O56" s="57">
        <f t="shared" si="2"/>
        <v>137</v>
      </c>
      <c r="P56" s="57">
        <f t="shared" si="2"/>
        <v>111</v>
      </c>
    </row>
    <row r="57" spans="1:16" ht="19.5" thickBot="1">
      <c r="A57" s="100" t="s">
        <v>35</v>
      </c>
      <c r="B57" s="101"/>
      <c r="C57" s="101"/>
      <c r="D57" s="101"/>
      <c r="E57" s="101"/>
      <c r="F57" s="101"/>
      <c r="G57" s="101"/>
      <c r="H57" s="57">
        <f>SUM(H11+H24+H39+H56)</f>
        <v>1050</v>
      </c>
      <c r="I57" s="57">
        <f>SUM(I11+I24+I39+I56)</f>
        <v>119</v>
      </c>
      <c r="J57" s="57">
        <f>SUM(J11+J24+J39+J56)</f>
        <v>3106</v>
      </c>
      <c r="K57" s="57">
        <f>SUM(K11+K24+K39+K56)</f>
        <v>278</v>
      </c>
      <c r="L57" s="57">
        <f>SUM(L11+L24+L39+L56)</f>
        <v>0</v>
      </c>
      <c r="M57" s="57">
        <f>SUM(M11+M24+M39+M56)</f>
        <v>0</v>
      </c>
      <c r="N57" s="57">
        <f>SUM(N11+N24+N39+N56)</f>
        <v>4156</v>
      </c>
      <c r="O57" s="57">
        <f>SUM(O11+O24+O39+O56)</f>
        <v>397</v>
      </c>
      <c r="P57" s="57">
        <f>SUM(P11+P24+P39+P56)</f>
        <v>313</v>
      </c>
    </row>
    <row r="58" spans="1:16" ht="18.75">
      <c r="A58" s="39"/>
      <c r="B58" s="40"/>
      <c r="C58" s="41"/>
      <c r="D58" s="41"/>
      <c r="E58" s="41"/>
      <c r="F58" s="41"/>
      <c r="G58" s="39"/>
      <c r="H58" s="42"/>
      <c r="I58" s="42"/>
      <c r="J58" s="42"/>
      <c r="K58" s="42"/>
      <c r="L58" s="42"/>
      <c r="M58" s="42"/>
      <c r="N58" s="42"/>
      <c r="O58" s="42"/>
      <c r="P58" s="43"/>
    </row>
  </sheetData>
  <sheetProtection/>
  <mergeCells count="15">
    <mergeCell ref="L4:M4"/>
    <mergeCell ref="N4:O4"/>
    <mergeCell ref="A1:P1"/>
    <mergeCell ref="A3:A5"/>
    <mergeCell ref="B3:B5"/>
    <mergeCell ref="C3:G4"/>
    <mergeCell ref="H3:O3"/>
    <mergeCell ref="P3:P5"/>
    <mergeCell ref="H4:I4"/>
    <mergeCell ref="A11:G11"/>
    <mergeCell ref="A24:G24"/>
    <mergeCell ref="A39:G39"/>
    <mergeCell ref="A56:G56"/>
    <mergeCell ref="J4:K4"/>
    <mergeCell ref="A57:G57"/>
  </mergeCells>
  <printOptions/>
  <pageMargins left="0.7874015748031497" right="0.34" top="0.5905511811023623" bottom="0.3937007874015748" header="0.669291338582677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5"/>
  <sheetViews>
    <sheetView showGridLines="0" zoomScalePageLayoutView="0" workbookViewId="0" topLeftCell="A1">
      <selection activeCell="A1" sqref="A1:P1"/>
    </sheetView>
  </sheetViews>
  <sheetFormatPr defaultColWidth="9.140625" defaultRowHeight="21.75"/>
  <cols>
    <col min="1" max="1" width="5.7109375" style="11" customWidth="1"/>
    <col min="2" max="2" width="28.7109375" style="10" customWidth="1"/>
    <col min="3" max="3" width="5.8515625" style="38" customWidth="1"/>
    <col min="4" max="4" width="10.7109375" style="38" customWidth="1"/>
    <col min="5" max="5" width="10.57421875" style="38" customWidth="1"/>
    <col min="6" max="6" width="8.7109375" style="38" customWidth="1"/>
    <col min="7" max="7" width="12.00390625" style="11" customWidth="1"/>
    <col min="8" max="8" width="7.421875" style="25" customWidth="1"/>
    <col min="9" max="9" width="6.28125" style="25" customWidth="1"/>
    <col min="10" max="10" width="7.421875" style="25" customWidth="1"/>
    <col min="11" max="11" width="6.28125" style="25" customWidth="1"/>
    <col min="12" max="12" width="7.8515625" style="25" customWidth="1"/>
    <col min="13" max="13" width="6.7109375" style="25" customWidth="1"/>
    <col min="14" max="14" width="7.421875" style="25" customWidth="1"/>
    <col min="15" max="15" width="6.28125" style="25" customWidth="1"/>
    <col min="16" max="16" width="8.7109375" style="26" customWidth="1"/>
    <col min="17" max="16384" width="9.140625" style="11" customWidth="1"/>
  </cols>
  <sheetData>
    <row r="1" spans="1:16" ht="18.75">
      <c r="A1" s="109" t="s">
        <v>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3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8.75" customHeight="1">
      <c r="A3" s="110" t="s">
        <v>0</v>
      </c>
      <c r="B3" s="110" t="s">
        <v>1</v>
      </c>
      <c r="C3" s="113" t="s">
        <v>2</v>
      </c>
      <c r="D3" s="114"/>
      <c r="E3" s="114"/>
      <c r="F3" s="114"/>
      <c r="G3" s="115"/>
      <c r="H3" s="107" t="s">
        <v>24</v>
      </c>
      <c r="I3" s="119"/>
      <c r="J3" s="119"/>
      <c r="K3" s="119"/>
      <c r="L3" s="119"/>
      <c r="M3" s="119"/>
      <c r="N3" s="119"/>
      <c r="O3" s="108"/>
      <c r="P3" s="120" t="s">
        <v>12</v>
      </c>
    </row>
    <row r="4" spans="1:16" ht="18.75">
      <c r="A4" s="111"/>
      <c r="B4" s="111"/>
      <c r="C4" s="116"/>
      <c r="D4" s="117"/>
      <c r="E4" s="117"/>
      <c r="F4" s="117"/>
      <c r="G4" s="118"/>
      <c r="H4" s="103" t="s">
        <v>23</v>
      </c>
      <c r="I4" s="104"/>
      <c r="J4" s="103" t="s">
        <v>21</v>
      </c>
      <c r="K4" s="104"/>
      <c r="L4" s="105" t="s">
        <v>22</v>
      </c>
      <c r="M4" s="106"/>
      <c r="N4" s="107" t="s">
        <v>3</v>
      </c>
      <c r="O4" s="108"/>
      <c r="P4" s="121"/>
    </row>
    <row r="5" spans="1:16" ht="18.75">
      <c r="A5" s="112"/>
      <c r="B5" s="112"/>
      <c r="C5" s="12" t="s">
        <v>13</v>
      </c>
      <c r="D5" s="12" t="s">
        <v>14</v>
      </c>
      <c r="E5" s="12" t="s">
        <v>8</v>
      </c>
      <c r="F5" s="13" t="s">
        <v>15</v>
      </c>
      <c r="G5" s="12" t="s">
        <v>16</v>
      </c>
      <c r="H5" s="14" t="s">
        <v>9</v>
      </c>
      <c r="I5" s="14" t="s">
        <v>4</v>
      </c>
      <c r="J5" s="14" t="s">
        <v>9</v>
      </c>
      <c r="K5" s="14" t="s">
        <v>4</v>
      </c>
      <c r="L5" s="14" t="s">
        <v>9</v>
      </c>
      <c r="M5" s="14" t="s">
        <v>4</v>
      </c>
      <c r="N5" s="14" t="s">
        <v>9</v>
      </c>
      <c r="O5" s="14" t="s">
        <v>4</v>
      </c>
      <c r="P5" s="122"/>
    </row>
    <row r="6" spans="1:16" ht="18.75">
      <c r="A6" s="15">
        <v>1</v>
      </c>
      <c r="B6" s="16" t="s">
        <v>92</v>
      </c>
      <c r="C6" s="15">
        <v>5</v>
      </c>
      <c r="D6" s="15" t="s">
        <v>93</v>
      </c>
      <c r="E6" s="15" t="s">
        <v>5</v>
      </c>
      <c r="F6" s="15">
        <v>94000</v>
      </c>
      <c r="G6" s="15" t="s">
        <v>94</v>
      </c>
      <c r="H6" s="17">
        <v>35</v>
      </c>
      <c r="I6" s="17">
        <v>3</v>
      </c>
      <c r="J6" s="17">
        <v>88</v>
      </c>
      <c r="K6" s="17">
        <v>6</v>
      </c>
      <c r="L6" s="17" t="s">
        <v>45</v>
      </c>
      <c r="M6" s="17" t="s">
        <v>45</v>
      </c>
      <c r="N6" s="17">
        <v>123</v>
      </c>
      <c r="O6" s="17">
        <v>9</v>
      </c>
      <c r="P6" s="18">
        <v>10</v>
      </c>
    </row>
    <row r="7" spans="1:16" ht="18.75">
      <c r="A7" s="15">
        <v>2</v>
      </c>
      <c r="B7" s="16" t="s">
        <v>100</v>
      </c>
      <c r="C7" s="15">
        <v>2</v>
      </c>
      <c r="D7" s="15" t="s">
        <v>101</v>
      </c>
      <c r="E7" s="15" t="s">
        <v>5</v>
      </c>
      <c r="F7" s="15">
        <v>94000</v>
      </c>
      <c r="G7" s="15" t="s">
        <v>102</v>
      </c>
      <c r="H7" s="17">
        <v>36</v>
      </c>
      <c r="I7" s="17">
        <v>3</v>
      </c>
      <c r="J7" s="17">
        <v>87</v>
      </c>
      <c r="K7" s="17">
        <v>6</v>
      </c>
      <c r="L7" s="17" t="s">
        <v>45</v>
      </c>
      <c r="M7" s="17" t="s">
        <v>45</v>
      </c>
      <c r="N7" s="17">
        <v>123</v>
      </c>
      <c r="O7" s="17">
        <v>9</v>
      </c>
      <c r="P7" s="18">
        <v>10</v>
      </c>
    </row>
    <row r="8" spans="1:16" ht="18.75">
      <c r="A8" s="15">
        <v>3</v>
      </c>
      <c r="B8" s="16" t="s">
        <v>76</v>
      </c>
      <c r="C8" s="15">
        <v>3</v>
      </c>
      <c r="D8" s="15" t="s">
        <v>77</v>
      </c>
      <c r="E8" s="15" t="s">
        <v>5</v>
      </c>
      <c r="F8" s="15">
        <v>94000</v>
      </c>
      <c r="G8" s="15" t="s">
        <v>78</v>
      </c>
      <c r="H8" s="17">
        <v>38</v>
      </c>
      <c r="I8" s="17">
        <v>2</v>
      </c>
      <c r="J8" s="17">
        <v>88</v>
      </c>
      <c r="K8" s="17">
        <v>6</v>
      </c>
      <c r="L8" s="17" t="s">
        <v>45</v>
      </c>
      <c r="M8" s="17" t="s">
        <v>45</v>
      </c>
      <c r="N8" s="17">
        <v>126</v>
      </c>
      <c r="O8" s="17">
        <v>8</v>
      </c>
      <c r="P8" s="18">
        <v>8</v>
      </c>
    </row>
    <row r="9" spans="1:16" ht="18.75">
      <c r="A9" s="15">
        <v>4</v>
      </c>
      <c r="B9" s="16" t="s">
        <v>59</v>
      </c>
      <c r="C9" s="15">
        <v>2</v>
      </c>
      <c r="D9" s="15" t="s">
        <v>56</v>
      </c>
      <c r="E9" s="15" t="s">
        <v>5</v>
      </c>
      <c r="F9" s="15">
        <v>94000</v>
      </c>
      <c r="G9" s="15" t="s">
        <v>60</v>
      </c>
      <c r="H9" s="17">
        <v>37</v>
      </c>
      <c r="I9" s="17">
        <v>2</v>
      </c>
      <c r="J9" s="17">
        <v>97</v>
      </c>
      <c r="K9" s="17">
        <v>6</v>
      </c>
      <c r="L9" s="17" t="s">
        <v>45</v>
      </c>
      <c r="M9" s="17" t="s">
        <v>45</v>
      </c>
      <c r="N9" s="17">
        <v>134</v>
      </c>
      <c r="O9" s="17">
        <v>8</v>
      </c>
      <c r="P9" s="18">
        <v>9</v>
      </c>
    </row>
    <row r="10" spans="1:16" ht="18.75">
      <c r="A10" s="15">
        <v>5</v>
      </c>
      <c r="B10" s="16" t="s">
        <v>53</v>
      </c>
      <c r="C10" s="15">
        <v>2</v>
      </c>
      <c r="D10" s="15" t="s">
        <v>54</v>
      </c>
      <c r="E10" s="15" t="s">
        <v>5</v>
      </c>
      <c r="F10" s="15">
        <v>94000</v>
      </c>
      <c r="G10" s="15" t="s">
        <v>55</v>
      </c>
      <c r="H10" s="17">
        <v>0</v>
      </c>
      <c r="I10" s="17">
        <v>0</v>
      </c>
      <c r="J10" s="17">
        <v>140</v>
      </c>
      <c r="K10" s="17">
        <v>6</v>
      </c>
      <c r="L10" s="17" t="s">
        <v>45</v>
      </c>
      <c r="M10" s="17" t="s">
        <v>45</v>
      </c>
      <c r="N10" s="17">
        <v>140</v>
      </c>
      <c r="O10" s="17">
        <v>6</v>
      </c>
      <c r="P10" s="18">
        <v>7</v>
      </c>
    </row>
    <row r="11" spans="1:16" ht="18.75">
      <c r="A11" s="15">
        <v>6</v>
      </c>
      <c r="B11" s="16" t="s">
        <v>61</v>
      </c>
      <c r="C11" s="15">
        <v>6</v>
      </c>
      <c r="D11" s="15" t="s">
        <v>56</v>
      </c>
      <c r="E11" s="15" t="s">
        <v>5</v>
      </c>
      <c r="F11" s="15">
        <v>94000</v>
      </c>
      <c r="G11" s="15" t="s">
        <v>62</v>
      </c>
      <c r="H11" s="17">
        <v>41</v>
      </c>
      <c r="I11" s="17">
        <v>2</v>
      </c>
      <c r="J11" s="17">
        <v>101</v>
      </c>
      <c r="K11" s="17">
        <v>6</v>
      </c>
      <c r="L11" s="17" t="s">
        <v>45</v>
      </c>
      <c r="M11" s="17" t="s">
        <v>45</v>
      </c>
      <c r="N11" s="17">
        <v>142</v>
      </c>
      <c r="O11" s="17">
        <v>8</v>
      </c>
      <c r="P11" s="18">
        <v>9</v>
      </c>
    </row>
    <row r="12" spans="1:16" ht="18.75">
      <c r="A12" s="15">
        <v>7</v>
      </c>
      <c r="B12" s="16" t="s">
        <v>58</v>
      </c>
      <c r="C12" s="15">
        <v>5</v>
      </c>
      <c r="D12" s="15" t="s">
        <v>56</v>
      </c>
      <c r="E12" s="15" t="s">
        <v>5</v>
      </c>
      <c r="F12" s="15">
        <v>94000</v>
      </c>
      <c r="G12" s="15" t="s">
        <v>45</v>
      </c>
      <c r="H12" s="17">
        <v>58</v>
      </c>
      <c r="I12" s="17">
        <v>3</v>
      </c>
      <c r="J12" s="17">
        <v>91</v>
      </c>
      <c r="K12" s="17">
        <v>6</v>
      </c>
      <c r="L12" s="17" t="s">
        <v>45</v>
      </c>
      <c r="M12" s="17" t="s">
        <v>45</v>
      </c>
      <c r="N12" s="17">
        <v>149</v>
      </c>
      <c r="O12" s="17">
        <v>9</v>
      </c>
      <c r="P12" s="18">
        <v>10</v>
      </c>
    </row>
    <row r="13" spans="1:16" ht="18.75">
      <c r="A13" s="15">
        <v>8</v>
      </c>
      <c r="B13" s="16" t="s">
        <v>95</v>
      </c>
      <c r="C13" s="15">
        <v>3</v>
      </c>
      <c r="D13" s="15" t="s">
        <v>93</v>
      </c>
      <c r="E13" s="15" t="s">
        <v>5</v>
      </c>
      <c r="F13" s="15">
        <v>94000</v>
      </c>
      <c r="G13" s="15" t="s">
        <v>96</v>
      </c>
      <c r="H13" s="17">
        <v>55</v>
      </c>
      <c r="I13" s="17">
        <v>3</v>
      </c>
      <c r="J13" s="17">
        <v>101</v>
      </c>
      <c r="K13" s="17">
        <v>6</v>
      </c>
      <c r="L13" s="17" t="s">
        <v>45</v>
      </c>
      <c r="M13" s="17" t="s">
        <v>45</v>
      </c>
      <c r="N13" s="17">
        <v>156</v>
      </c>
      <c r="O13" s="17">
        <v>9</v>
      </c>
      <c r="P13" s="18">
        <v>10</v>
      </c>
    </row>
    <row r="14" spans="1:16" ht="18.75">
      <c r="A14" s="15">
        <v>9</v>
      </c>
      <c r="B14" s="16" t="s">
        <v>103</v>
      </c>
      <c r="C14" s="21">
        <v>3</v>
      </c>
      <c r="D14" s="21" t="s">
        <v>101</v>
      </c>
      <c r="E14" s="21" t="s">
        <v>5</v>
      </c>
      <c r="F14" s="21">
        <v>94000</v>
      </c>
      <c r="G14" s="20" t="s">
        <v>104</v>
      </c>
      <c r="H14" s="17">
        <v>44</v>
      </c>
      <c r="I14" s="17">
        <v>3</v>
      </c>
      <c r="J14" s="17">
        <v>114</v>
      </c>
      <c r="K14" s="17">
        <v>6</v>
      </c>
      <c r="L14" s="17" t="s">
        <v>45</v>
      </c>
      <c r="M14" s="17" t="s">
        <v>45</v>
      </c>
      <c r="N14" s="17">
        <v>158</v>
      </c>
      <c r="O14" s="17">
        <v>9</v>
      </c>
      <c r="P14" s="18">
        <v>10</v>
      </c>
    </row>
    <row r="15" spans="1:16" ht="18.75">
      <c r="A15" s="15">
        <v>10</v>
      </c>
      <c r="B15" s="16" t="s">
        <v>97</v>
      </c>
      <c r="C15" s="21">
        <v>4</v>
      </c>
      <c r="D15" s="21" t="s">
        <v>93</v>
      </c>
      <c r="E15" s="21" t="s">
        <v>5</v>
      </c>
      <c r="F15" s="21">
        <v>94000</v>
      </c>
      <c r="G15" s="20" t="s">
        <v>98</v>
      </c>
      <c r="H15" s="17">
        <v>44</v>
      </c>
      <c r="I15" s="17">
        <v>3</v>
      </c>
      <c r="J15" s="17">
        <v>157</v>
      </c>
      <c r="K15" s="17">
        <v>7</v>
      </c>
      <c r="L15" s="17" t="s">
        <v>45</v>
      </c>
      <c r="M15" s="17" t="s">
        <v>45</v>
      </c>
      <c r="N15" s="17">
        <v>201</v>
      </c>
      <c r="O15" s="17">
        <v>10</v>
      </c>
      <c r="P15" s="18">
        <v>12</v>
      </c>
    </row>
    <row r="16" spans="1:16" ht="18.75">
      <c r="A16" s="15">
        <v>11</v>
      </c>
      <c r="B16" s="16" t="s">
        <v>68</v>
      </c>
      <c r="C16" s="21">
        <v>6</v>
      </c>
      <c r="D16" s="21" t="s">
        <v>66</v>
      </c>
      <c r="E16" s="21" t="s">
        <v>5</v>
      </c>
      <c r="F16" s="21">
        <v>94000</v>
      </c>
      <c r="G16" s="20" t="s">
        <v>45</v>
      </c>
      <c r="H16" s="17">
        <v>56</v>
      </c>
      <c r="I16" s="17">
        <v>3</v>
      </c>
      <c r="J16" s="17">
        <v>150</v>
      </c>
      <c r="K16" s="17">
        <v>6</v>
      </c>
      <c r="L16" s="17" t="s">
        <v>45</v>
      </c>
      <c r="M16" s="17" t="s">
        <v>45</v>
      </c>
      <c r="N16" s="17">
        <v>206</v>
      </c>
      <c r="O16" s="17">
        <v>9</v>
      </c>
      <c r="P16" s="18">
        <v>10</v>
      </c>
    </row>
    <row r="17" spans="1:16" ht="18.75">
      <c r="A17" s="15">
        <v>12</v>
      </c>
      <c r="B17" s="16" t="s">
        <v>69</v>
      </c>
      <c r="C17" s="21">
        <v>1</v>
      </c>
      <c r="D17" s="21" t="s">
        <v>70</v>
      </c>
      <c r="E17" s="21" t="s">
        <v>5</v>
      </c>
      <c r="F17" s="21">
        <v>94000</v>
      </c>
      <c r="G17" s="20" t="s">
        <v>71</v>
      </c>
      <c r="H17" s="17">
        <v>88</v>
      </c>
      <c r="I17" s="17">
        <v>3</v>
      </c>
      <c r="J17" s="17">
        <v>214</v>
      </c>
      <c r="K17" s="17">
        <v>7</v>
      </c>
      <c r="L17" s="17" t="s">
        <v>45</v>
      </c>
      <c r="M17" s="17" t="s">
        <v>45</v>
      </c>
      <c r="N17" s="17">
        <v>302</v>
      </c>
      <c r="O17" s="17">
        <v>10</v>
      </c>
      <c r="P17" s="18">
        <v>12</v>
      </c>
    </row>
    <row r="18" spans="1:16" ht="18.75">
      <c r="A18" s="15">
        <v>13</v>
      </c>
      <c r="B18" s="16" t="s">
        <v>79</v>
      </c>
      <c r="C18" s="21">
        <v>7</v>
      </c>
      <c r="D18" s="21" t="s">
        <v>77</v>
      </c>
      <c r="E18" s="21" t="s">
        <v>5</v>
      </c>
      <c r="F18" s="21">
        <v>94000</v>
      </c>
      <c r="G18" s="20" t="s">
        <v>45</v>
      </c>
      <c r="H18" s="17">
        <v>103</v>
      </c>
      <c r="I18" s="17">
        <v>5</v>
      </c>
      <c r="J18" s="17">
        <v>202</v>
      </c>
      <c r="K18" s="17">
        <v>7</v>
      </c>
      <c r="L18" s="17" t="s">
        <v>45</v>
      </c>
      <c r="M18" s="17" t="s">
        <v>45</v>
      </c>
      <c r="N18" s="17">
        <v>305</v>
      </c>
      <c r="O18" s="17">
        <v>12</v>
      </c>
      <c r="P18" s="18">
        <v>11</v>
      </c>
    </row>
    <row r="19" spans="1:16" s="22" customFormat="1" ht="18.75">
      <c r="A19" s="15">
        <v>14</v>
      </c>
      <c r="B19" s="16" t="s">
        <v>65</v>
      </c>
      <c r="C19" s="21">
        <v>2</v>
      </c>
      <c r="D19" s="21" t="s">
        <v>66</v>
      </c>
      <c r="E19" s="21" t="s">
        <v>5</v>
      </c>
      <c r="F19" s="21">
        <v>94000</v>
      </c>
      <c r="G19" s="20" t="s">
        <v>67</v>
      </c>
      <c r="H19" s="17">
        <v>108</v>
      </c>
      <c r="I19" s="17">
        <v>3</v>
      </c>
      <c r="J19" s="17">
        <v>234</v>
      </c>
      <c r="K19" s="17">
        <v>12</v>
      </c>
      <c r="L19" s="17" t="s">
        <v>45</v>
      </c>
      <c r="M19" s="17" t="s">
        <v>45</v>
      </c>
      <c r="N19" s="17">
        <v>342</v>
      </c>
      <c r="O19" s="17">
        <v>15</v>
      </c>
      <c r="P19" s="18">
        <v>15</v>
      </c>
    </row>
    <row r="20" spans="1:16" s="22" customFormat="1" ht="18.75">
      <c r="A20" s="15">
        <v>15</v>
      </c>
      <c r="B20" s="16" t="s">
        <v>51</v>
      </c>
      <c r="C20" s="21">
        <v>2</v>
      </c>
      <c r="D20" s="21" t="s">
        <v>49</v>
      </c>
      <c r="E20" s="21" t="s">
        <v>5</v>
      </c>
      <c r="F20" s="21">
        <v>94000</v>
      </c>
      <c r="G20" s="20" t="s">
        <v>52</v>
      </c>
      <c r="H20" s="17">
        <v>84</v>
      </c>
      <c r="I20" s="17">
        <v>3</v>
      </c>
      <c r="J20" s="17">
        <v>243</v>
      </c>
      <c r="K20" s="17">
        <v>11</v>
      </c>
      <c r="L20" s="17">
        <v>57</v>
      </c>
      <c r="M20" s="17">
        <v>3</v>
      </c>
      <c r="N20" s="17">
        <v>384</v>
      </c>
      <c r="O20" s="17">
        <v>17</v>
      </c>
      <c r="P20" s="18">
        <v>21</v>
      </c>
    </row>
    <row r="21" spans="1:16" ht="18.75">
      <c r="A21" s="15">
        <v>16</v>
      </c>
      <c r="B21" s="16" t="s">
        <v>42</v>
      </c>
      <c r="C21" s="21">
        <v>3</v>
      </c>
      <c r="D21" s="21" t="s">
        <v>43</v>
      </c>
      <c r="E21" s="21" t="s">
        <v>5</v>
      </c>
      <c r="F21" s="21">
        <v>94000</v>
      </c>
      <c r="G21" s="20" t="s">
        <v>44</v>
      </c>
      <c r="H21" s="17">
        <v>97</v>
      </c>
      <c r="I21" s="17">
        <v>4</v>
      </c>
      <c r="J21" s="17">
        <v>296</v>
      </c>
      <c r="K21" s="17">
        <v>12</v>
      </c>
      <c r="L21" s="17" t="s">
        <v>45</v>
      </c>
      <c r="M21" s="17" t="s">
        <v>45</v>
      </c>
      <c r="N21" s="17">
        <v>393</v>
      </c>
      <c r="O21" s="17">
        <v>16</v>
      </c>
      <c r="P21" s="24">
        <v>19</v>
      </c>
    </row>
    <row r="22" spans="1:16" ht="18.75">
      <c r="A22" s="15">
        <v>17</v>
      </c>
      <c r="B22" s="16" t="s">
        <v>46</v>
      </c>
      <c r="C22" s="21">
        <v>2</v>
      </c>
      <c r="D22" s="21" t="s">
        <v>43</v>
      </c>
      <c r="E22" s="21" t="s">
        <v>5</v>
      </c>
      <c r="F22" s="21">
        <v>94000</v>
      </c>
      <c r="G22" s="20" t="s">
        <v>47</v>
      </c>
      <c r="H22" s="17">
        <v>85</v>
      </c>
      <c r="I22" s="17">
        <v>4</v>
      </c>
      <c r="J22" s="17">
        <v>308</v>
      </c>
      <c r="K22" s="17">
        <v>12</v>
      </c>
      <c r="L22" s="17" t="s">
        <v>45</v>
      </c>
      <c r="M22" s="17" t="s">
        <v>45</v>
      </c>
      <c r="N22" s="17">
        <v>393</v>
      </c>
      <c r="O22" s="17">
        <v>16</v>
      </c>
      <c r="P22" s="18">
        <v>18</v>
      </c>
    </row>
    <row r="23" spans="1:16" ht="18.75">
      <c r="A23" s="15">
        <v>18</v>
      </c>
      <c r="B23" s="16" t="s">
        <v>80</v>
      </c>
      <c r="C23" s="21">
        <v>1</v>
      </c>
      <c r="D23" s="21" t="s">
        <v>77</v>
      </c>
      <c r="E23" s="21" t="s">
        <v>5</v>
      </c>
      <c r="F23" s="21">
        <v>94000</v>
      </c>
      <c r="G23" s="20" t="s">
        <v>81</v>
      </c>
      <c r="H23" s="17">
        <v>137</v>
      </c>
      <c r="I23" s="17">
        <v>5</v>
      </c>
      <c r="J23" s="17">
        <v>308</v>
      </c>
      <c r="K23" s="17">
        <v>12</v>
      </c>
      <c r="L23" s="17" t="s">
        <v>45</v>
      </c>
      <c r="M23" s="17" t="s">
        <v>45</v>
      </c>
      <c r="N23" s="17">
        <v>445</v>
      </c>
      <c r="O23" s="17">
        <v>17</v>
      </c>
      <c r="P23" s="18">
        <v>19</v>
      </c>
    </row>
    <row r="24" spans="1:16" ht="18.75">
      <c r="A24" s="15">
        <v>19</v>
      </c>
      <c r="B24" s="16" t="s">
        <v>82</v>
      </c>
      <c r="C24" s="21">
        <v>0</v>
      </c>
      <c r="D24" s="21" t="s">
        <v>83</v>
      </c>
      <c r="E24" s="21" t="s">
        <v>5</v>
      </c>
      <c r="F24" s="21">
        <v>94000</v>
      </c>
      <c r="G24" s="20" t="s">
        <v>84</v>
      </c>
      <c r="H24" s="17">
        <v>112</v>
      </c>
      <c r="I24" s="17">
        <v>5</v>
      </c>
      <c r="J24" s="17">
        <v>356</v>
      </c>
      <c r="K24" s="17">
        <v>12</v>
      </c>
      <c r="L24" s="17" t="s">
        <v>45</v>
      </c>
      <c r="M24" s="17" t="s">
        <v>45</v>
      </c>
      <c r="N24" s="17">
        <v>468</v>
      </c>
      <c r="O24" s="17">
        <v>17</v>
      </c>
      <c r="P24" s="18">
        <v>23</v>
      </c>
    </row>
    <row r="25" spans="1:16" ht="18.75">
      <c r="A25" s="15">
        <v>20</v>
      </c>
      <c r="B25" s="16" t="s">
        <v>63</v>
      </c>
      <c r="C25" s="21">
        <v>8</v>
      </c>
      <c r="D25" s="21" t="s">
        <v>56</v>
      </c>
      <c r="E25" s="21" t="s">
        <v>5</v>
      </c>
      <c r="F25" s="21">
        <v>94000</v>
      </c>
      <c r="G25" s="20" t="s">
        <v>64</v>
      </c>
      <c r="H25" s="17">
        <v>177</v>
      </c>
      <c r="I25" s="17">
        <v>6</v>
      </c>
      <c r="J25" s="17">
        <v>351</v>
      </c>
      <c r="K25" s="17">
        <v>13</v>
      </c>
      <c r="L25" s="17" t="s">
        <v>45</v>
      </c>
      <c r="M25" s="17" t="s">
        <v>45</v>
      </c>
      <c r="N25" s="17">
        <v>528</v>
      </c>
      <c r="O25" s="17">
        <v>19</v>
      </c>
      <c r="P25" s="18">
        <v>21</v>
      </c>
    </row>
    <row r="26" spans="1:16" ht="19.5" thickBot="1">
      <c r="A26" s="15">
        <v>21</v>
      </c>
      <c r="B26" s="64" t="s">
        <v>85</v>
      </c>
      <c r="C26" s="65">
        <v>7</v>
      </c>
      <c r="D26" s="65" t="s">
        <v>86</v>
      </c>
      <c r="E26" s="65" t="s">
        <v>5</v>
      </c>
      <c r="F26" s="65">
        <v>94000</v>
      </c>
      <c r="G26" s="66" t="s">
        <v>87</v>
      </c>
      <c r="H26" s="67">
        <v>154</v>
      </c>
      <c r="I26" s="67">
        <v>5</v>
      </c>
      <c r="J26" s="67">
        <v>429</v>
      </c>
      <c r="K26" s="67">
        <v>16</v>
      </c>
      <c r="L26" s="67" t="s">
        <v>45</v>
      </c>
      <c r="M26" s="67" t="s">
        <v>45</v>
      </c>
      <c r="N26" s="67">
        <v>583</v>
      </c>
      <c r="O26" s="67">
        <v>21</v>
      </c>
      <c r="P26" s="68">
        <v>25</v>
      </c>
    </row>
    <row r="27" spans="1:16" ht="19.5" thickBot="1">
      <c r="A27" s="97" t="s">
        <v>17</v>
      </c>
      <c r="B27" s="98"/>
      <c r="C27" s="98"/>
      <c r="D27" s="98"/>
      <c r="E27" s="98"/>
      <c r="F27" s="98"/>
      <c r="G27" s="99"/>
      <c r="H27" s="57">
        <f aca="true" t="shared" si="0" ref="H27:P27">SUM(H6:H26)</f>
        <v>1589</v>
      </c>
      <c r="I27" s="57">
        <f t="shared" si="0"/>
        <v>70</v>
      </c>
      <c r="J27" s="57">
        <f t="shared" si="0"/>
        <v>4155</v>
      </c>
      <c r="K27" s="57">
        <f t="shared" si="0"/>
        <v>181</v>
      </c>
      <c r="L27" s="57">
        <f t="shared" si="0"/>
        <v>57</v>
      </c>
      <c r="M27" s="57">
        <f t="shared" si="0"/>
        <v>3</v>
      </c>
      <c r="N27" s="57">
        <f t="shared" si="0"/>
        <v>5801</v>
      </c>
      <c r="O27" s="57">
        <f t="shared" si="0"/>
        <v>254</v>
      </c>
      <c r="P27" s="57">
        <f t="shared" si="0"/>
        <v>289</v>
      </c>
    </row>
    <row r="28" spans="1:16" ht="18.75">
      <c r="A28" s="48">
        <v>1</v>
      </c>
      <c r="B28" s="49" t="s">
        <v>120</v>
      </c>
      <c r="C28" s="48">
        <v>5</v>
      </c>
      <c r="D28" s="48" t="s">
        <v>121</v>
      </c>
      <c r="E28" s="48" t="s">
        <v>10</v>
      </c>
      <c r="F28" s="48">
        <v>94130</v>
      </c>
      <c r="G28" s="48" t="s">
        <v>122</v>
      </c>
      <c r="H28" s="50">
        <v>33</v>
      </c>
      <c r="I28" s="50">
        <v>3</v>
      </c>
      <c r="J28" s="50">
        <v>88</v>
      </c>
      <c r="K28" s="50">
        <v>6</v>
      </c>
      <c r="L28" s="50" t="s">
        <v>45</v>
      </c>
      <c r="M28" s="50" t="s">
        <v>45</v>
      </c>
      <c r="N28" s="50">
        <v>121</v>
      </c>
      <c r="O28" s="50">
        <v>9</v>
      </c>
      <c r="P28" s="51">
        <v>9</v>
      </c>
    </row>
    <row r="29" spans="1:16" ht="18.75">
      <c r="A29" s="15">
        <v>2</v>
      </c>
      <c r="B29" s="16" t="s">
        <v>117</v>
      </c>
      <c r="C29" s="15">
        <v>5</v>
      </c>
      <c r="D29" s="15" t="s">
        <v>115</v>
      </c>
      <c r="E29" s="15" t="s">
        <v>10</v>
      </c>
      <c r="F29" s="15">
        <v>94130</v>
      </c>
      <c r="G29" s="15" t="s">
        <v>118</v>
      </c>
      <c r="H29" s="17">
        <v>40</v>
      </c>
      <c r="I29" s="17">
        <v>3</v>
      </c>
      <c r="J29" s="17">
        <v>90</v>
      </c>
      <c r="K29" s="17">
        <v>6</v>
      </c>
      <c r="L29" s="17" t="s">
        <v>45</v>
      </c>
      <c r="M29" s="17" t="s">
        <v>45</v>
      </c>
      <c r="N29" s="17">
        <v>130</v>
      </c>
      <c r="O29" s="17">
        <v>9</v>
      </c>
      <c r="P29" s="18">
        <v>10</v>
      </c>
    </row>
    <row r="30" spans="1:16" ht="21" customHeight="1">
      <c r="A30" s="15">
        <v>3</v>
      </c>
      <c r="B30" s="16" t="s">
        <v>139</v>
      </c>
      <c r="C30" s="15">
        <v>3</v>
      </c>
      <c r="D30" s="15" t="s">
        <v>137</v>
      </c>
      <c r="E30" s="15" t="s">
        <v>10</v>
      </c>
      <c r="F30" s="15">
        <v>94130</v>
      </c>
      <c r="G30" s="15" t="s">
        <v>45</v>
      </c>
      <c r="H30" s="17">
        <v>33</v>
      </c>
      <c r="I30" s="17">
        <v>3</v>
      </c>
      <c r="J30" s="17">
        <v>107</v>
      </c>
      <c r="K30" s="17">
        <v>6</v>
      </c>
      <c r="L30" s="17" t="s">
        <v>45</v>
      </c>
      <c r="M30" s="17" t="s">
        <v>45</v>
      </c>
      <c r="N30" s="17">
        <v>140</v>
      </c>
      <c r="O30" s="17">
        <v>9</v>
      </c>
      <c r="P30" s="18">
        <v>10</v>
      </c>
    </row>
    <row r="31" spans="1:16" ht="18.75">
      <c r="A31" s="15">
        <v>4</v>
      </c>
      <c r="B31" s="16" t="s">
        <v>145</v>
      </c>
      <c r="C31" s="15">
        <v>4</v>
      </c>
      <c r="D31" s="15" t="s">
        <v>140</v>
      </c>
      <c r="E31" s="15" t="s">
        <v>10</v>
      </c>
      <c r="F31" s="15">
        <v>94130</v>
      </c>
      <c r="G31" s="15" t="s">
        <v>146</v>
      </c>
      <c r="H31" s="17">
        <v>32</v>
      </c>
      <c r="I31" s="17">
        <v>2</v>
      </c>
      <c r="J31" s="17">
        <v>108</v>
      </c>
      <c r="K31" s="17">
        <v>6</v>
      </c>
      <c r="L31" s="17" t="s">
        <v>45</v>
      </c>
      <c r="M31" s="17" t="s">
        <v>45</v>
      </c>
      <c r="N31" s="17">
        <v>140</v>
      </c>
      <c r="O31" s="17">
        <v>8</v>
      </c>
      <c r="P31" s="18">
        <v>9</v>
      </c>
    </row>
    <row r="32" spans="1:16" ht="18.75">
      <c r="A32" s="15">
        <v>5</v>
      </c>
      <c r="B32" s="16" t="s">
        <v>124</v>
      </c>
      <c r="C32" s="15">
        <v>2</v>
      </c>
      <c r="D32" s="15" t="s">
        <v>125</v>
      </c>
      <c r="E32" s="15" t="s">
        <v>10</v>
      </c>
      <c r="F32" s="15">
        <v>94130</v>
      </c>
      <c r="G32" s="15" t="s">
        <v>126</v>
      </c>
      <c r="H32" s="17">
        <v>35</v>
      </c>
      <c r="I32" s="17">
        <v>2</v>
      </c>
      <c r="J32" s="17">
        <v>129</v>
      </c>
      <c r="K32" s="17">
        <v>6</v>
      </c>
      <c r="L32" s="17" t="s">
        <v>45</v>
      </c>
      <c r="M32" s="17" t="s">
        <v>45</v>
      </c>
      <c r="N32" s="17">
        <v>164</v>
      </c>
      <c r="O32" s="17">
        <v>8</v>
      </c>
      <c r="P32" s="18">
        <v>9</v>
      </c>
    </row>
    <row r="33" spans="1:16" ht="18.75">
      <c r="A33" s="15">
        <v>6</v>
      </c>
      <c r="B33" s="16" t="s">
        <v>148</v>
      </c>
      <c r="C33" s="15">
        <v>5</v>
      </c>
      <c r="D33" s="15" t="s">
        <v>148</v>
      </c>
      <c r="E33" s="15" t="s">
        <v>10</v>
      </c>
      <c r="F33" s="15">
        <v>94130</v>
      </c>
      <c r="G33" s="15" t="s">
        <v>154</v>
      </c>
      <c r="H33" s="15">
        <v>60</v>
      </c>
      <c r="I33" s="15">
        <v>3</v>
      </c>
      <c r="J33" s="15">
        <v>112</v>
      </c>
      <c r="K33" s="15">
        <v>6</v>
      </c>
      <c r="L33" s="17" t="s">
        <v>45</v>
      </c>
      <c r="M33" s="17" t="s">
        <v>45</v>
      </c>
      <c r="N33" s="17">
        <v>172</v>
      </c>
      <c r="O33" s="17">
        <v>9</v>
      </c>
      <c r="P33" s="19">
        <v>10</v>
      </c>
    </row>
    <row r="34" spans="1:16" ht="18.75">
      <c r="A34" s="15">
        <v>7</v>
      </c>
      <c r="B34" s="16" t="s">
        <v>142</v>
      </c>
      <c r="C34" s="15">
        <v>3</v>
      </c>
      <c r="D34" s="15" t="s">
        <v>140</v>
      </c>
      <c r="E34" s="15" t="s">
        <v>10</v>
      </c>
      <c r="F34" s="15">
        <v>94130</v>
      </c>
      <c r="G34" s="15" t="s">
        <v>143</v>
      </c>
      <c r="H34" s="15">
        <v>54</v>
      </c>
      <c r="I34" s="15">
        <v>3</v>
      </c>
      <c r="J34" s="15">
        <v>122</v>
      </c>
      <c r="K34" s="15">
        <v>6</v>
      </c>
      <c r="L34" s="17" t="s">
        <v>45</v>
      </c>
      <c r="M34" s="17" t="s">
        <v>45</v>
      </c>
      <c r="N34" s="17">
        <v>176</v>
      </c>
      <c r="O34" s="17">
        <v>9</v>
      </c>
      <c r="P34" s="19">
        <v>9</v>
      </c>
    </row>
    <row r="35" spans="1:16" ht="18.75">
      <c r="A35" s="15">
        <v>8</v>
      </c>
      <c r="B35" s="16" t="s">
        <v>127</v>
      </c>
      <c r="C35" s="15">
        <v>4</v>
      </c>
      <c r="D35" s="15" t="s">
        <v>125</v>
      </c>
      <c r="E35" s="15" t="s">
        <v>10</v>
      </c>
      <c r="F35" s="15">
        <v>94130</v>
      </c>
      <c r="G35" s="15" t="s">
        <v>45</v>
      </c>
      <c r="H35" s="15">
        <v>37</v>
      </c>
      <c r="I35" s="15">
        <v>3</v>
      </c>
      <c r="J35" s="15">
        <v>93</v>
      </c>
      <c r="K35" s="15">
        <v>6</v>
      </c>
      <c r="L35" s="17">
        <v>51</v>
      </c>
      <c r="M35" s="17">
        <v>3</v>
      </c>
      <c r="N35" s="17">
        <v>181</v>
      </c>
      <c r="O35" s="17">
        <v>12</v>
      </c>
      <c r="P35" s="19">
        <v>16</v>
      </c>
    </row>
    <row r="36" spans="1:16" ht="18.75">
      <c r="A36" s="15">
        <v>9</v>
      </c>
      <c r="B36" s="16" t="s">
        <v>123</v>
      </c>
      <c r="C36" s="15">
        <v>1</v>
      </c>
      <c r="D36" s="15" t="s">
        <v>121</v>
      </c>
      <c r="E36" s="15" t="s">
        <v>10</v>
      </c>
      <c r="F36" s="15">
        <v>94130</v>
      </c>
      <c r="G36" s="15" t="s">
        <v>45</v>
      </c>
      <c r="H36" s="15">
        <v>70</v>
      </c>
      <c r="I36" s="15">
        <v>3</v>
      </c>
      <c r="J36" s="15">
        <v>123</v>
      </c>
      <c r="K36" s="15">
        <v>6</v>
      </c>
      <c r="L36" s="15" t="s">
        <v>45</v>
      </c>
      <c r="M36" s="15" t="s">
        <v>45</v>
      </c>
      <c r="N36" s="17">
        <v>193</v>
      </c>
      <c r="O36" s="17">
        <v>9</v>
      </c>
      <c r="P36" s="19">
        <v>10</v>
      </c>
    </row>
    <row r="37" spans="1:16" ht="18.75">
      <c r="A37" s="15">
        <v>10</v>
      </c>
      <c r="B37" s="16" t="s">
        <v>111</v>
      </c>
      <c r="C37" s="15">
        <v>1</v>
      </c>
      <c r="D37" s="15" t="s">
        <v>112</v>
      </c>
      <c r="E37" s="15" t="s">
        <v>10</v>
      </c>
      <c r="F37" s="15">
        <v>94130</v>
      </c>
      <c r="G37" s="15" t="s">
        <v>113</v>
      </c>
      <c r="H37" s="17">
        <v>61</v>
      </c>
      <c r="I37" s="17">
        <v>2</v>
      </c>
      <c r="J37" s="17">
        <v>171</v>
      </c>
      <c r="K37" s="17">
        <v>6</v>
      </c>
      <c r="L37" s="17" t="s">
        <v>45</v>
      </c>
      <c r="M37" s="17" t="s">
        <v>45</v>
      </c>
      <c r="N37" s="17">
        <v>232</v>
      </c>
      <c r="O37" s="17">
        <v>8</v>
      </c>
      <c r="P37" s="18">
        <v>9</v>
      </c>
    </row>
    <row r="38" spans="1:16" ht="18.75">
      <c r="A38" s="15">
        <v>11</v>
      </c>
      <c r="B38" s="16" t="s">
        <v>140</v>
      </c>
      <c r="C38" s="15">
        <v>2</v>
      </c>
      <c r="D38" s="15" t="s">
        <v>140</v>
      </c>
      <c r="E38" s="15" t="s">
        <v>10</v>
      </c>
      <c r="F38" s="15">
        <v>94130</v>
      </c>
      <c r="G38" s="15" t="s">
        <v>141</v>
      </c>
      <c r="H38" s="17">
        <v>47</v>
      </c>
      <c r="I38" s="17">
        <v>2</v>
      </c>
      <c r="J38" s="17">
        <v>141</v>
      </c>
      <c r="K38" s="17">
        <v>6</v>
      </c>
      <c r="L38" s="17">
        <v>46</v>
      </c>
      <c r="M38" s="17">
        <v>3</v>
      </c>
      <c r="N38" s="17">
        <v>234</v>
      </c>
      <c r="O38" s="17">
        <v>11</v>
      </c>
      <c r="P38" s="18">
        <v>17</v>
      </c>
    </row>
    <row r="39" spans="1:16" ht="18.75">
      <c r="A39" s="15">
        <v>12</v>
      </c>
      <c r="B39" s="16" t="s">
        <v>107</v>
      </c>
      <c r="C39" s="15">
        <v>5</v>
      </c>
      <c r="D39" s="15" t="s">
        <v>10</v>
      </c>
      <c r="E39" s="15" t="s">
        <v>10</v>
      </c>
      <c r="F39" s="15">
        <v>94130</v>
      </c>
      <c r="G39" s="15" t="s">
        <v>108</v>
      </c>
      <c r="H39" s="17">
        <v>110</v>
      </c>
      <c r="I39" s="17">
        <v>6</v>
      </c>
      <c r="J39" s="17">
        <v>210</v>
      </c>
      <c r="K39" s="17">
        <v>9</v>
      </c>
      <c r="L39" s="17">
        <v>78</v>
      </c>
      <c r="M39" s="17">
        <v>3</v>
      </c>
      <c r="N39" s="17">
        <v>398</v>
      </c>
      <c r="O39" s="17">
        <v>18</v>
      </c>
      <c r="P39" s="18">
        <v>20</v>
      </c>
    </row>
    <row r="40" spans="1:16" ht="19.5" thickBot="1">
      <c r="A40" s="69">
        <v>13</v>
      </c>
      <c r="B40" s="64" t="s">
        <v>105</v>
      </c>
      <c r="C40" s="69">
        <v>1</v>
      </c>
      <c r="D40" s="69" t="s">
        <v>10</v>
      </c>
      <c r="E40" s="69" t="s">
        <v>10</v>
      </c>
      <c r="F40" s="69">
        <v>94130</v>
      </c>
      <c r="G40" s="69" t="s">
        <v>106</v>
      </c>
      <c r="H40" s="67">
        <v>154</v>
      </c>
      <c r="I40" s="67">
        <v>6</v>
      </c>
      <c r="J40" s="67">
        <v>382</v>
      </c>
      <c r="K40" s="67">
        <v>13</v>
      </c>
      <c r="L40" s="67" t="s">
        <v>45</v>
      </c>
      <c r="M40" s="67" t="s">
        <v>45</v>
      </c>
      <c r="N40" s="67">
        <v>536</v>
      </c>
      <c r="O40" s="67">
        <v>19</v>
      </c>
      <c r="P40" s="68">
        <v>22</v>
      </c>
    </row>
    <row r="41" spans="1:16" ht="19.5" thickBot="1">
      <c r="A41" s="97" t="s">
        <v>18</v>
      </c>
      <c r="B41" s="98"/>
      <c r="C41" s="98"/>
      <c r="D41" s="98"/>
      <c r="E41" s="98"/>
      <c r="F41" s="98"/>
      <c r="G41" s="99"/>
      <c r="H41" s="57">
        <f>SUM(H28:H40)</f>
        <v>766</v>
      </c>
      <c r="I41" s="57">
        <f>SUM(I28:I40)</f>
        <v>41</v>
      </c>
      <c r="J41" s="57">
        <f>SUM(J28:J40)</f>
        <v>1876</v>
      </c>
      <c r="K41" s="57">
        <f>SUM(K28:K40)</f>
        <v>88</v>
      </c>
      <c r="L41" s="57">
        <f>SUM(L28:L40)</f>
        <v>175</v>
      </c>
      <c r="M41" s="57">
        <f>SUM(M28:M40)</f>
        <v>9</v>
      </c>
      <c r="N41" s="57">
        <f>SUM(N28:N40)</f>
        <v>2817</v>
      </c>
      <c r="O41" s="57">
        <f>SUM(O28:O40)</f>
        <v>138</v>
      </c>
      <c r="P41" s="57">
        <f>SUM(P28:P40)</f>
        <v>160</v>
      </c>
    </row>
    <row r="42" spans="1:16" ht="18.75">
      <c r="A42" s="48">
        <v>1</v>
      </c>
      <c r="B42" s="49" t="s">
        <v>204</v>
      </c>
      <c r="C42" s="53">
        <v>1</v>
      </c>
      <c r="D42" s="53" t="s">
        <v>202</v>
      </c>
      <c r="E42" s="53" t="s">
        <v>7</v>
      </c>
      <c r="F42" s="53">
        <v>94150</v>
      </c>
      <c r="G42" s="52" t="s">
        <v>205</v>
      </c>
      <c r="H42" s="50">
        <v>22</v>
      </c>
      <c r="I42" s="50">
        <v>2</v>
      </c>
      <c r="J42" s="50">
        <v>103</v>
      </c>
      <c r="K42" s="50">
        <v>6</v>
      </c>
      <c r="L42" s="50" t="s">
        <v>45</v>
      </c>
      <c r="M42" s="50" t="s">
        <v>45</v>
      </c>
      <c r="N42" s="50">
        <v>125</v>
      </c>
      <c r="O42" s="50">
        <v>8</v>
      </c>
      <c r="P42" s="51">
        <v>9</v>
      </c>
    </row>
    <row r="43" spans="1:16" ht="18.75">
      <c r="A43" s="15">
        <v>2</v>
      </c>
      <c r="B43" s="16" t="s">
        <v>162</v>
      </c>
      <c r="C43" s="21">
        <v>4</v>
      </c>
      <c r="D43" s="21" t="s">
        <v>156</v>
      </c>
      <c r="E43" s="21" t="s">
        <v>7</v>
      </c>
      <c r="F43" s="21">
        <v>94150</v>
      </c>
      <c r="G43" s="20" t="s">
        <v>45</v>
      </c>
      <c r="H43" s="17">
        <v>36</v>
      </c>
      <c r="I43" s="17">
        <v>3</v>
      </c>
      <c r="J43" s="17">
        <v>90</v>
      </c>
      <c r="K43" s="17">
        <v>6</v>
      </c>
      <c r="L43" s="17" t="s">
        <v>45</v>
      </c>
      <c r="M43" s="17" t="s">
        <v>45</v>
      </c>
      <c r="N43" s="17">
        <v>126</v>
      </c>
      <c r="O43" s="17">
        <v>9</v>
      </c>
      <c r="P43" s="18">
        <v>10</v>
      </c>
    </row>
    <row r="44" spans="1:16" ht="18.75">
      <c r="A44" s="15">
        <v>3</v>
      </c>
      <c r="B44" s="16" t="s">
        <v>173</v>
      </c>
      <c r="C44" s="21">
        <v>1</v>
      </c>
      <c r="D44" s="21" t="s">
        <v>171</v>
      </c>
      <c r="E44" s="21" t="s">
        <v>7</v>
      </c>
      <c r="F44" s="21">
        <v>94150</v>
      </c>
      <c r="G44" s="20" t="s">
        <v>174</v>
      </c>
      <c r="H44" s="17">
        <v>22</v>
      </c>
      <c r="I44" s="17">
        <v>2</v>
      </c>
      <c r="J44" s="17">
        <v>107</v>
      </c>
      <c r="K44" s="17">
        <v>6</v>
      </c>
      <c r="L44" s="17" t="s">
        <v>45</v>
      </c>
      <c r="M44" s="17" t="s">
        <v>45</v>
      </c>
      <c r="N44" s="17">
        <v>129</v>
      </c>
      <c r="O44" s="17">
        <v>8</v>
      </c>
      <c r="P44" s="18">
        <v>10</v>
      </c>
    </row>
    <row r="45" spans="1:16" ht="18.75">
      <c r="A45" s="15">
        <v>4</v>
      </c>
      <c r="B45" s="16" t="s">
        <v>188</v>
      </c>
      <c r="C45" s="21">
        <v>3</v>
      </c>
      <c r="D45" s="21" t="s">
        <v>189</v>
      </c>
      <c r="E45" s="21" t="s">
        <v>7</v>
      </c>
      <c r="F45" s="21">
        <v>94150</v>
      </c>
      <c r="G45" s="20" t="s">
        <v>190</v>
      </c>
      <c r="H45" s="17">
        <v>26</v>
      </c>
      <c r="I45" s="17">
        <v>2</v>
      </c>
      <c r="J45" s="17">
        <v>107</v>
      </c>
      <c r="K45" s="17">
        <v>6</v>
      </c>
      <c r="L45" s="17" t="s">
        <v>45</v>
      </c>
      <c r="M45" s="17" t="s">
        <v>45</v>
      </c>
      <c r="N45" s="17">
        <v>133</v>
      </c>
      <c r="O45" s="17">
        <v>8</v>
      </c>
      <c r="P45" s="18">
        <v>10</v>
      </c>
    </row>
    <row r="46" spans="1:16" ht="18.75">
      <c r="A46" s="15">
        <v>5</v>
      </c>
      <c r="B46" s="16" t="s">
        <v>215</v>
      </c>
      <c r="C46" s="21">
        <v>3</v>
      </c>
      <c r="D46" s="21" t="s">
        <v>214</v>
      </c>
      <c r="E46" s="21" t="s">
        <v>7</v>
      </c>
      <c r="F46" s="21">
        <v>94150</v>
      </c>
      <c r="G46" s="20" t="s">
        <v>216</v>
      </c>
      <c r="H46" s="17">
        <v>38</v>
      </c>
      <c r="I46" s="17">
        <v>3</v>
      </c>
      <c r="J46" s="17">
        <v>97</v>
      </c>
      <c r="K46" s="17">
        <v>6</v>
      </c>
      <c r="L46" s="17" t="s">
        <v>45</v>
      </c>
      <c r="M46" s="17" t="s">
        <v>45</v>
      </c>
      <c r="N46" s="17">
        <v>135</v>
      </c>
      <c r="O46" s="17">
        <v>9</v>
      </c>
      <c r="P46" s="18">
        <v>10</v>
      </c>
    </row>
    <row r="47" spans="1:16" ht="18.75">
      <c r="A47" s="15">
        <v>6</v>
      </c>
      <c r="B47" s="16" t="s">
        <v>234</v>
      </c>
      <c r="C47" s="21">
        <v>4</v>
      </c>
      <c r="D47" s="21" t="s">
        <v>231</v>
      </c>
      <c r="E47" s="21" t="s">
        <v>7</v>
      </c>
      <c r="F47" s="21">
        <v>94150</v>
      </c>
      <c r="G47" s="20" t="s">
        <v>235</v>
      </c>
      <c r="H47" s="17">
        <v>25</v>
      </c>
      <c r="I47" s="17">
        <v>2</v>
      </c>
      <c r="J47" s="17">
        <v>121</v>
      </c>
      <c r="K47" s="17">
        <v>6</v>
      </c>
      <c r="L47" s="17" t="s">
        <v>45</v>
      </c>
      <c r="M47" s="17" t="s">
        <v>45</v>
      </c>
      <c r="N47" s="17">
        <v>146</v>
      </c>
      <c r="O47" s="17">
        <v>8</v>
      </c>
      <c r="P47" s="18">
        <v>10</v>
      </c>
    </row>
    <row r="48" spans="1:16" ht="18.75">
      <c r="A48" s="15">
        <v>7</v>
      </c>
      <c r="B48" s="16" t="s">
        <v>165</v>
      </c>
      <c r="C48" s="21">
        <v>2</v>
      </c>
      <c r="D48" s="21" t="s">
        <v>164</v>
      </c>
      <c r="E48" s="21" t="s">
        <v>7</v>
      </c>
      <c r="F48" s="21">
        <v>94150</v>
      </c>
      <c r="G48" s="20" t="s">
        <v>45</v>
      </c>
      <c r="H48" s="17">
        <v>54</v>
      </c>
      <c r="I48" s="17">
        <v>3</v>
      </c>
      <c r="J48" s="17">
        <v>106</v>
      </c>
      <c r="K48" s="17">
        <v>6</v>
      </c>
      <c r="L48" s="17" t="s">
        <v>45</v>
      </c>
      <c r="M48" s="17" t="s">
        <v>45</v>
      </c>
      <c r="N48" s="17">
        <v>160</v>
      </c>
      <c r="O48" s="17">
        <v>9</v>
      </c>
      <c r="P48" s="18">
        <v>10</v>
      </c>
    </row>
    <row r="49" spans="1:16" ht="18.75">
      <c r="A49" s="15">
        <v>8</v>
      </c>
      <c r="B49" s="16" t="s">
        <v>185</v>
      </c>
      <c r="C49" s="21">
        <v>3</v>
      </c>
      <c r="D49" s="21" t="s">
        <v>182</v>
      </c>
      <c r="E49" s="21" t="s">
        <v>7</v>
      </c>
      <c r="F49" s="21">
        <v>94190</v>
      </c>
      <c r="G49" s="20" t="s">
        <v>45</v>
      </c>
      <c r="H49" s="17">
        <v>28</v>
      </c>
      <c r="I49" s="17">
        <v>2</v>
      </c>
      <c r="J49" s="17">
        <v>132</v>
      </c>
      <c r="K49" s="17">
        <v>6</v>
      </c>
      <c r="L49" s="17" t="s">
        <v>45</v>
      </c>
      <c r="M49" s="17" t="s">
        <v>45</v>
      </c>
      <c r="N49" s="17">
        <v>160</v>
      </c>
      <c r="O49" s="17">
        <v>8</v>
      </c>
      <c r="P49" s="18">
        <v>9</v>
      </c>
    </row>
    <row r="50" spans="1:16" ht="18.75">
      <c r="A50" s="15">
        <v>9</v>
      </c>
      <c r="B50" s="16" t="s">
        <v>228</v>
      </c>
      <c r="C50" s="21">
        <v>5</v>
      </c>
      <c r="D50" s="21" t="s">
        <v>226</v>
      </c>
      <c r="E50" s="21" t="s">
        <v>7</v>
      </c>
      <c r="F50" s="21">
        <v>94150</v>
      </c>
      <c r="G50" s="20" t="s">
        <v>229</v>
      </c>
      <c r="H50" s="17">
        <v>37</v>
      </c>
      <c r="I50" s="17">
        <v>3</v>
      </c>
      <c r="J50" s="17">
        <v>80</v>
      </c>
      <c r="K50" s="17">
        <v>6</v>
      </c>
      <c r="L50" s="17">
        <v>48</v>
      </c>
      <c r="M50" s="17">
        <v>3</v>
      </c>
      <c r="N50" s="17">
        <v>165</v>
      </c>
      <c r="O50" s="17">
        <v>12</v>
      </c>
      <c r="P50" s="18">
        <v>14</v>
      </c>
    </row>
    <row r="51" spans="1:16" ht="18.75">
      <c r="A51" s="15">
        <v>10</v>
      </c>
      <c r="B51" s="16" t="s">
        <v>160</v>
      </c>
      <c r="C51" s="21">
        <v>3</v>
      </c>
      <c r="D51" s="21" t="s">
        <v>156</v>
      </c>
      <c r="E51" s="21" t="s">
        <v>7</v>
      </c>
      <c r="F51" s="21">
        <v>94150</v>
      </c>
      <c r="G51" s="20" t="s">
        <v>161</v>
      </c>
      <c r="H51" s="17">
        <v>58</v>
      </c>
      <c r="I51" s="17">
        <v>3</v>
      </c>
      <c r="J51" s="17">
        <v>109</v>
      </c>
      <c r="K51" s="17">
        <v>6</v>
      </c>
      <c r="L51" s="17" t="s">
        <v>45</v>
      </c>
      <c r="M51" s="17" t="s">
        <v>45</v>
      </c>
      <c r="N51" s="17">
        <v>167</v>
      </c>
      <c r="O51" s="17">
        <v>9</v>
      </c>
      <c r="P51" s="18">
        <v>10</v>
      </c>
    </row>
    <row r="52" spans="1:16" ht="18.75">
      <c r="A52" s="15">
        <v>11</v>
      </c>
      <c r="B52" s="27" t="s">
        <v>195</v>
      </c>
      <c r="C52" s="21">
        <v>1</v>
      </c>
      <c r="D52" s="21" t="s">
        <v>192</v>
      </c>
      <c r="E52" s="21" t="s">
        <v>7</v>
      </c>
      <c r="F52" s="21">
        <v>94150</v>
      </c>
      <c r="G52" s="20" t="s">
        <v>45</v>
      </c>
      <c r="H52" s="15">
        <v>32</v>
      </c>
      <c r="I52" s="15">
        <v>2</v>
      </c>
      <c r="J52" s="15">
        <v>139</v>
      </c>
      <c r="K52" s="15">
        <v>6</v>
      </c>
      <c r="L52" s="28" t="s">
        <v>45</v>
      </c>
      <c r="M52" s="28" t="s">
        <v>45</v>
      </c>
      <c r="N52" s="17">
        <v>171</v>
      </c>
      <c r="O52" s="17">
        <v>8</v>
      </c>
      <c r="P52" s="19">
        <v>10</v>
      </c>
    </row>
    <row r="53" spans="1:16" ht="18.75">
      <c r="A53" s="15">
        <v>12</v>
      </c>
      <c r="B53" s="16" t="s">
        <v>217</v>
      </c>
      <c r="C53" s="21">
        <v>1</v>
      </c>
      <c r="D53" s="21" t="s">
        <v>218</v>
      </c>
      <c r="E53" s="21" t="s">
        <v>7</v>
      </c>
      <c r="F53" s="21">
        <v>94150</v>
      </c>
      <c r="G53" s="20" t="s">
        <v>219</v>
      </c>
      <c r="H53" s="15">
        <v>42</v>
      </c>
      <c r="I53" s="15">
        <v>2</v>
      </c>
      <c r="J53" s="15">
        <v>137</v>
      </c>
      <c r="K53" s="15">
        <v>6</v>
      </c>
      <c r="L53" s="28" t="s">
        <v>45</v>
      </c>
      <c r="M53" s="28" t="s">
        <v>45</v>
      </c>
      <c r="N53" s="17">
        <v>179</v>
      </c>
      <c r="O53" s="17">
        <v>8</v>
      </c>
      <c r="P53" s="19">
        <v>10</v>
      </c>
    </row>
    <row r="54" spans="1:16" ht="18.75">
      <c r="A54" s="15">
        <v>13</v>
      </c>
      <c r="B54" s="16" t="s">
        <v>220</v>
      </c>
      <c r="C54" s="21">
        <v>4</v>
      </c>
      <c r="D54" s="21" t="s">
        <v>221</v>
      </c>
      <c r="E54" s="21" t="s">
        <v>7</v>
      </c>
      <c r="F54" s="21">
        <v>94150</v>
      </c>
      <c r="G54" s="20" t="s">
        <v>222</v>
      </c>
      <c r="H54" s="15">
        <v>65</v>
      </c>
      <c r="I54" s="15">
        <v>3</v>
      </c>
      <c r="J54" s="15">
        <v>121</v>
      </c>
      <c r="K54" s="15">
        <v>6</v>
      </c>
      <c r="L54" s="28" t="s">
        <v>45</v>
      </c>
      <c r="M54" s="28" t="s">
        <v>45</v>
      </c>
      <c r="N54" s="17">
        <v>186</v>
      </c>
      <c r="O54" s="17">
        <v>9</v>
      </c>
      <c r="P54" s="19">
        <v>10</v>
      </c>
    </row>
    <row r="55" spans="1:16" ht="18.75">
      <c r="A55" s="15">
        <v>14</v>
      </c>
      <c r="B55" s="16" t="s">
        <v>213</v>
      </c>
      <c r="C55" s="21">
        <v>5</v>
      </c>
      <c r="D55" s="21" t="s">
        <v>214</v>
      </c>
      <c r="E55" s="21" t="s">
        <v>7</v>
      </c>
      <c r="F55" s="21">
        <v>94150</v>
      </c>
      <c r="G55" s="20" t="s">
        <v>45</v>
      </c>
      <c r="H55" s="15">
        <v>45</v>
      </c>
      <c r="I55" s="15">
        <v>2</v>
      </c>
      <c r="J55" s="15">
        <v>142</v>
      </c>
      <c r="K55" s="15">
        <v>6</v>
      </c>
      <c r="L55" s="28" t="s">
        <v>45</v>
      </c>
      <c r="M55" s="28" t="s">
        <v>45</v>
      </c>
      <c r="N55" s="17">
        <v>187</v>
      </c>
      <c r="O55" s="17">
        <v>8</v>
      </c>
      <c r="P55" s="19">
        <v>9</v>
      </c>
    </row>
    <row r="56" spans="1:16" ht="18.75">
      <c r="A56" s="15">
        <v>15</v>
      </c>
      <c r="B56" s="16" t="s">
        <v>179</v>
      </c>
      <c r="C56" s="21">
        <v>2</v>
      </c>
      <c r="D56" s="21" t="s">
        <v>176</v>
      </c>
      <c r="E56" s="21" t="s">
        <v>7</v>
      </c>
      <c r="F56" s="21">
        <v>94150</v>
      </c>
      <c r="G56" s="20" t="s">
        <v>180</v>
      </c>
      <c r="H56" s="15">
        <v>68</v>
      </c>
      <c r="I56" s="15">
        <v>3</v>
      </c>
      <c r="J56" s="15">
        <v>141</v>
      </c>
      <c r="K56" s="15">
        <v>6</v>
      </c>
      <c r="L56" s="15" t="s">
        <v>45</v>
      </c>
      <c r="M56" s="15" t="s">
        <v>45</v>
      </c>
      <c r="N56" s="17">
        <v>209</v>
      </c>
      <c r="O56" s="17">
        <v>9</v>
      </c>
      <c r="P56" s="19">
        <v>11</v>
      </c>
    </row>
    <row r="57" spans="1:16" s="29" customFormat="1" ht="21" customHeight="1">
      <c r="A57" s="15">
        <v>16</v>
      </c>
      <c r="B57" s="16" t="s">
        <v>181</v>
      </c>
      <c r="C57" s="31">
        <v>1</v>
      </c>
      <c r="D57" s="31" t="s">
        <v>182</v>
      </c>
      <c r="E57" s="31" t="s">
        <v>7</v>
      </c>
      <c r="F57" s="31">
        <v>94190</v>
      </c>
      <c r="G57" s="30" t="s">
        <v>45</v>
      </c>
      <c r="H57" s="32">
        <v>54</v>
      </c>
      <c r="I57" s="32">
        <v>3</v>
      </c>
      <c r="J57" s="32">
        <v>176</v>
      </c>
      <c r="K57" s="32">
        <v>6</v>
      </c>
      <c r="L57" s="33" t="s">
        <v>45</v>
      </c>
      <c r="M57" s="33" t="s">
        <v>45</v>
      </c>
      <c r="N57" s="34">
        <v>230</v>
      </c>
      <c r="O57" s="34">
        <v>9</v>
      </c>
      <c r="P57" s="35">
        <v>12</v>
      </c>
    </row>
    <row r="58" spans="1:16" s="29" customFormat="1" ht="21" customHeight="1">
      <c r="A58" s="15">
        <v>17</v>
      </c>
      <c r="B58" s="16" t="s">
        <v>212</v>
      </c>
      <c r="C58" s="31">
        <v>2</v>
      </c>
      <c r="D58" s="31" t="s">
        <v>208</v>
      </c>
      <c r="E58" s="31" t="s">
        <v>7</v>
      </c>
      <c r="F58" s="31">
        <v>94150</v>
      </c>
      <c r="G58" s="30" t="s">
        <v>45</v>
      </c>
      <c r="H58" s="32">
        <v>45</v>
      </c>
      <c r="I58" s="32">
        <v>2</v>
      </c>
      <c r="J58" s="32">
        <v>135</v>
      </c>
      <c r="K58" s="32">
        <v>6</v>
      </c>
      <c r="L58" s="32">
        <v>52</v>
      </c>
      <c r="M58" s="32">
        <v>3</v>
      </c>
      <c r="N58" s="34">
        <v>232</v>
      </c>
      <c r="O58" s="34">
        <v>11</v>
      </c>
      <c r="P58" s="35">
        <v>15</v>
      </c>
    </row>
    <row r="59" spans="1:16" s="29" customFormat="1" ht="21" customHeight="1">
      <c r="A59" s="15">
        <v>18</v>
      </c>
      <c r="B59" s="16" t="s">
        <v>186</v>
      </c>
      <c r="C59" s="31">
        <v>3</v>
      </c>
      <c r="D59" s="31" t="s">
        <v>187</v>
      </c>
      <c r="E59" s="31" t="s">
        <v>7</v>
      </c>
      <c r="F59" s="31">
        <v>94150</v>
      </c>
      <c r="G59" s="30" t="s">
        <v>45</v>
      </c>
      <c r="H59" s="32">
        <v>60</v>
      </c>
      <c r="I59" s="32">
        <v>2</v>
      </c>
      <c r="J59" s="32">
        <v>174</v>
      </c>
      <c r="K59" s="32">
        <v>6</v>
      </c>
      <c r="L59" s="33" t="s">
        <v>45</v>
      </c>
      <c r="M59" s="33" t="s">
        <v>45</v>
      </c>
      <c r="N59" s="34">
        <v>234</v>
      </c>
      <c r="O59" s="34">
        <v>8</v>
      </c>
      <c r="P59" s="35">
        <v>10</v>
      </c>
    </row>
    <row r="60" spans="1:16" s="29" customFormat="1" ht="19.5" customHeight="1">
      <c r="A60" s="15">
        <v>19</v>
      </c>
      <c r="B60" s="16" t="s">
        <v>196</v>
      </c>
      <c r="C60" s="31">
        <v>6</v>
      </c>
      <c r="D60" s="31" t="s">
        <v>197</v>
      </c>
      <c r="E60" s="31" t="s">
        <v>7</v>
      </c>
      <c r="F60" s="31">
        <v>94150</v>
      </c>
      <c r="G60" s="30" t="s">
        <v>198</v>
      </c>
      <c r="H60" s="32">
        <v>50</v>
      </c>
      <c r="I60" s="32">
        <v>2</v>
      </c>
      <c r="J60" s="32">
        <v>136</v>
      </c>
      <c r="K60" s="32">
        <v>6</v>
      </c>
      <c r="L60" s="36">
        <v>76</v>
      </c>
      <c r="M60" s="36">
        <v>3</v>
      </c>
      <c r="N60" s="34">
        <v>262</v>
      </c>
      <c r="O60" s="34">
        <v>11</v>
      </c>
      <c r="P60" s="35">
        <v>14</v>
      </c>
    </row>
    <row r="61" spans="1:16" s="29" customFormat="1" ht="19.5" customHeight="1">
      <c r="A61" s="15">
        <v>20</v>
      </c>
      <c r="B61" s="16" t="s">
        <v>163</v>
      </c>
      <c r="C61" s="31">
        <v>4</v>
      </c>
      <c r="D61" s="31" t="s">
        <v>164</v>
      </c>
      <c r="E61" s="31" t="s">
        <v>7</v>
      </c>
      <c r="F61" s="31">
        <v>94150</v>
      </c>
      <c r="G61" s="30" t="s">
        <v>45</v>
      </c>
      <c r="H61" s="32">
        <v>84</v>
      </c>
      <c r="I61" s="32">
        <v>3</v>
      </c>
      <c r="J61" s="32">
        <v>195</v>
      </c>
      <c r="K61" s="32">
        <v>6</v>
      </c>
      <c r="L61" s="33" t="s">
        <v>45</v>
      </c>
      <c r="M61" s="33" t="s">
        <v>45</v>
      </c>
      <c r="N61" s="34">
        <v>279</v>
      </c>
      <c r="O61" s="34">
        <v>9</v>
      </c>
      <c r="P61" s="35">
        <v>12</v>
      </c>
    </row>
    <row r="62" spans="1:16" s="29" customFormat="1" ht="19.5" customHeight="1">
      <c r="A62" s="15">
        <v>21</v>
      </c>
      <c r="B62" s="16" t="s">
        <v>175</v>
      </c>
      <c r="C62" s="31">
        <v>3</v>
      </c>
      <c r="D62" s="31" t="s">
        <v>176</v>
      </c>
      <c r="E62" s="31" t="s">
        <v>7</v>
      </c>
      <c r="F62" s="31">
        <v>94150</v>
      </c>
      <c r="G62" s="30" t="s">
        <v>177</v>
      </c>
      <c r="H62" s="32">
        <v>69</v>
      </c>
      <c r="I62" s="32">
        <v>3</v>
      </c>
      <c r="J62" s="32">
        <v>156</v>
      </c>
      <c r="K62" s="32">
        <v>6</v>
      </c>
      <c r="L62" s="33">
        <v>59</v>
      </c>
      <c r="M62" s="33">
        <v>3</v>
      </c>
      <c r="N62" s="34">
        <v>284</v>
      </c>
      <c r="O62" s="34">
        <v>12</v>
      </c>
      <c r="P62" s="35">
        <v>16</v>
      </c>
    </row>
    <row r="63" spans="1:16" s="29" customFormat="1" ht="19.5" customHeight="1">
      <c r="A63" s="15">
        <v>22</v>
      </c>
      <c r="B63" s="16" t="s">
        <v>191</v>
      </c>
      <c r="C63" s="31">
        <v>5</v>
      </c>
      <c r="D63" s="31" t="s">
        <v>192</v>
      </c>
      <c r="E63" s="31" t="s">
        <v>7</v>
      </c>
      <c r="F63" s="31">
        <v>94150</v>
      </c>
      <c r="G63" s="30" t="s">
        <v>193</v>
      </c>
      <c r="H63" s="32">
        <v>60</v>
      </c>
      <c r="I63" s="32">
        <v>2</v>
      </c>
      <c r="J63" s="32">
        <v>171</v>
      </c>
      <c r="K63" s="32">
        <v>6</v>
      </c>
      <c r="L63" s="33">
        <v>97</v>
      </c>
      <c r="M63" s="33">
        <v>3</v>
      </c>
      <c r="N63" s="34">
        <v>328</v>
      </c>
      <c r="O63" s="34">
        <v>11</v>
      </c>
      <c r="P63" s="35">
        <v>14</v>
      </c>
    </row>
    <row r="64" spans="1:16" s="29" customFormat="1" ht="19.5" customHeight="1">
      <c r="A64" s="15">
        <v>23</v>
      </c>
      <c r="B64" s="16" t="s">
        <v>170</v>
      </c>
      <c r="C64" s="31">
        <v>3</v>
      </c>
      <c r="D64" s="31" t="s">
        <v>171</v>
      </c>
      <c r="E64" s="31" t="s">
        <v>7</v>
      </c>
      <c r="F64" s="31">
        <v>94150</v>
      </c>
      <c r="G64" s="30" t="s">
        <v>172</v>
      </c>
      <c r="H64" s="32">
        <v>125</v>
      </c>
      <c r="I64" s="32">
        <v>6</v>
      </c>
      <c r="J64" s="32">
        <v>289</v>
      </c>
      <c r="K64" s="32">
        <v>12</v>
      </c>
      <c r="L64" s="33" t="s">
        <v>45</v>
      </c>
      <c r="M64" s="33" t="s">
        <v>45</v>
      </c>
      <c r="N64" s="34">
        <v>414</v>
      </c>
      <c r="O64" s="34">
        <v>18</v>
      </c>
      <c r="P64" s="35">
        <v>19</v>
      </c>
    </row>
    <row r="65" spans="1:16" s="29" customFormat="1" ht="19.5" customHeight="1" thickBot="1">
      <c r="A65" s="15">
        <v>24</v>
      </c>
      <c r="B65" s="64" t="s">
        <v>155</v>
      </c>
      <c r="C65" s="71">
        <v>1</v>
      </c>
      <c r="D65" s="71" t="s">
        <v>156</v>
      </c>
      <c r="E65" s="71" t="s">
        <v>7</v>
      </c>
      <c r="F65" s="71">
        <v>94150</v>
      </c>
      <c r="G65" s="72" t="s">
        <v>157</v>
      </c>
      <c r="H65" s="73">
        <v>140</v>
      </c>
      <c r="I65" s="73">
        <v>6</v>
      </c>
      <c r="J65" s="73">
        <v>293</v>
      </c>
      <c r="K65" s="73">
        <v>12</v>
      </c>
      <c r="L65" s="74" t="s">
        <v>45</v>
      </c>
      <c r="M65" s="74" t="s">
        <v>45</v>
      </c>
      <c r="N65" s="75">
        <v>433</v>
      </c>
      <c r="O65" s="75">
        <v>18</v>
      </c>
      <c r="P65" s="76">
        <v>22</v>
      </c>
    </row>
    <row r="66" spans="1:16" s="29" customFormat="1" ht="19.5" customHeight="1" thickBot="1">
      <c r="A66" s="97" t="s">
        <v>19</v>
      </c>
      <c r="B66" s="98"/>
      <c r="C66" s="98"/>
      <c r="D66" s="98"/>
      <c r="E66" s="98"/>
      <c r="F66" s="98"/>
      <c r="G66" s="99"/>
      <c r="H66" s="70">
        <f>SUM(H42:H65)</f>
        <v>1285</v>
      </c>
      <c r="I66" s="70">
        <f>SUM(I42:I65)</f>
        <v>66</v>
      </c>
      <c r="J66" s="70">
        <f>SUM(J42:J65)</f>
        <v>3457</v>
      </c>
      <c r="K66" s="70">
        <f>SUM(K42:K65)</f>
        <v>156</v>
      </c>
      <c r="L66" s="70">
        <f>SUM(L42:L65)</f>
        <v>332</v>
      </c>
      <c r="M66" s="70">
        <f>SUM(M42:M65)</f>
        <v>15</v>
      </c>
      <c r="N66" s="70">
        <f>SUM(N42:N65)</f>
        <v>5074</v>
      </c>
      <c r="O66" s="70">
        <f>SUM(O42:O65)</f>
        <v>237</v>
      </c>
      <c r="P66" s="70">
        <f>SUM(P42:P65)</f>
        <v>286</v>
      </c>
    </row>
    <row r="67" spans="1:16" ht="18.75">
      <c r="A67" s="48">
        <v>1</v>
      </c>
      <c r="B67" s="49" t="s">
        <v>294</v>
      </c>
      <c r="C67" s="53">
        <v>3</v>
      </c>
      <c r="D67" s="53" t="s">
        <v>292</v>
      </c>
      <c r="E67" s="53" t="s">
        <v>11</v>
      </c>
      <c r="F67" s="53">
        <v>94170</v>
      </c>
      <c r="G67" s="52" t="s">
        <v>295</v>
      </c>
      <c r="H67" s="48">
        <v>36</v>
      </c>
      <c r="I67" s="48">
        <v>3</v>
      </c>
      <c r="J67" s="48">
        <v>93</v>
      </c>
      <c r="K67" s="48">
        <v>6</v>
      </c>
      <c r="L67" s="48" t="s">
        <v>45</v>
      </c>
      <c r="M67" s="48" t="s">
        <v>45</v>
      </c>
      <c r="N67" s="50">
        <v>129</v>
      </c>
      <c r="O67" s="50">
        <v>9</v>
      </c>
      <c r="P67" s="56">
        <v>9</v>
      </c>
    </row>
    <row r="68" spans="1:16" ht="18.75">
      <c r="A68" s="15">
        <v>2</v>
      </c>
      <c r="B68" s="16" t="s">
        <v>256</v>
      </c>
      <c r="C68" s="21">
        <v>3</v>
      </c>
      <c r="D68" s="21" t="s">
        <v>257</v>
      </c>
      <c r="E68" s="21" t="s">
        <v>11</v>
      </c>
      <c r="F68" s="21">
        <v>94170</v>
      </c>
      <c r="G68" s="20" t="s">
        <v>258</v>
      </c>
      <c r="H68" s="15">
        <v>29</v>
      </c>
      <c r="I68" s="15">
        <v>2</v>
      </c>
      <c r="J68" s="15">
        <v>107</v>
      </c>
      <c r="K68" s="15">
        <v>6</v>
      </c>
      <c r="L68" s="28" t="s">
        <v>45</v>
      </c>
      <c r="M68" s="28" t="s">
        <v>45</v>
      </c>
      <c r="N68" s="17">
        <v>136</v>
      </c>
      <c r="O68" s="17">
        <v>8</v>
      </c>
      <c r="P68" s="19">
        <v>9</v>
      </c>
    </row>
    <row r="69" spans="1:16" ht="18.75">
      <c r="A69" s="15">
        <v>3</v>
      </c>
      <c r="B69" s="16" t="s">
        <v>310</v>
      </c>
      <c r="C69" s="21">
        <v>5</v>
      </c>
      <c r="D69" s="21" t="s">
        <v>306</v>
      </c>
      <c r="E69" s="21" t="s">
        <v>11</v>
      </c>
      <c r="F69" s="21">
        <v>94170</v>
      </c>
      <c r="G69" s="20" t="s">
        <v>311</v>
      </c>
      <c r="H69" s="15">
        <v>45</v>
      </c>
      <c r="I69" s="15">
        <v>3</v>
      </c>
      <c r="J69" s="15">
        <v>93</v>
      </c>
      <c r="K69" s="15">
        <v>6</v>
      </c>
      <c r="L69" s="28" t="s">
        <v>45</v>
      </c>
      <c r="M69" s="28" t="s">
        <v>45</v>
      </c>
      <c r="N69" s="17">
        <v>138</v>
      </c>
      <c r="O69" s="17">
        <v>9</v>
      </c>
      <c r="P69" s="19">
        <v>10</v>
      </c>
    </row>
    <row r="70" spans="1:16" ht="18.75">
      <c r="A70" s="15">
        <v>4</v>
      </c>
      <c r="B70" s="16" t="s">
        <v>259</v>
      </c>
      <c r="C70" s="21">
        <v>4</v>
      </c>
      <c r="D70" s="21" t="s">
        <v>257</v>
      </c>
      <c r="E70" s="21" t="s">
        <v>11</v>
      </c>
      <c r="F70" s="21">
        <v>94170</v>
      </c>
      <c r="G70" s="20" t="s">
        <v>260</v>
      </c>
      <c r="H70" s="15">
        <v>25</v>
      </c>
      <c r="I70" s="15">
        <v>2</v>
      </c>
      <c r="J70" s="15">
        <v>117</v>
      </c>
      <c r="K70" s="15">
        <v>6</v>
      </c>
      <c r="L70" s="28" t="s">
        <v>45</v>
      </c>
      <c r="M70" s="28" t="s">
        <v>45</v>
      </c>
      <c r="N70" s="17">
        <v>142</v>
      </c>
      <c r="O70" s="17">
        <v>8</v>
      </c>
      <c r="P70" s="19">
        <v>10</v>
      </c>
    </row>
    <row r="71" spans="1:16" ht="18.75">
      <c r="A71" s="15">
        <v>5</v>
      </c>
      <c r="B71" s="16" t="s">
        <v>285</v>
      </c>
      <c r="C71" s="21">
        <v>3</v>
      </c>
      <c r="D71" s="21" t="s">
        <v>281</v>
      </c>
      <c r="E71" s="21" t="s">
        <v>11</v>
      </c>
      <c r="F71" s="21">
        <v>94170</v>
      </c>
      <c r="G71" s="20" t="s">
        <v>286</v>
      </c>
      <c r="H71" s="15">
        <v>42</v>
      </c>
      <c r="I71" s="15">
        <v>3</v>
      </c>
      <c r="J71" s="15">
        <v>79</v>
      </c>
      <c r="K71" s="15">
        <v>6</v>
      </c>
      <c r="L71" s="28">
        <v>24</v>
      </c>
      <c r="M71" s="28">
        <v>3</v>
      </c>
      <c r="N71" s="17">
        <v>145</v>
      </c>
      <c r="O71" s="17">
        <v>12</v>
      </c>
      <c r="P71" s="19">
        <v>15</v>
      </c>
    </row>
    <row r="72" spans="1:16" ht="18.75">
      <c r="A72" s="15">
        <v>6</v>
      </c>
      <c r="B72" s="16" t="s">
        <v>299</v>
      </c>
      <c r="C72" s="21">
        <v>6</v>
      </c>
      <c r="D72" s="21" t="s">
        <v>297</v>
      </c>
      <c r="E72" s="21" t="s">
        <v>11</v>
      </c>
      <c r="F72" s="21">
        <v>94170</v>
      </c>
      <c r="G72" s="20" t="s">
        <v>45</v>
      </c>
      <c r="H72" s="15">
        <v>55</v>
      </c>
      <c r="I72" s="15">
        <v>3</v>
      </c>
      <c r="J72" s="15">
        <v>98</v>
      </c>
      <c r="K72" s="15">
        <v>6</v>
      </c>
      <c r="L72" s="15" t="s">
        <v>45</v>
      </c>
      <c r="M72" s="15" t="s">
        <v>45</v>
      </c>
      <c r="N72" s="17">
        <v>153</v>
      </c>
      <c r="O72" s="17">
        <v>9</v>
      </c>
      <c r="P72" s="19">
        <v>10</v>
      </c>
    </row>
    <row r="73" spans="1:16" ht="18.75">
      <c r="A73" s="15">
        <v>7</v>
      </c>
      <c r="B73" s="16" t="s">
        <v>247</v>
      </c>
      <c r="C73" s="21">
        <v>2</v>
      </c>
      <c r="D73" s="21" t="s">
        <v>248</v>
      </c>
      <c r="E73" s="21" t="s">
        <v>11</v>
      </c>
      <c r="F73" s="21">
        <v>94170</v>
      </c>
      <c r="G73" s="20" t="s">
        <v>45</v>
      </c>
      <c r="H73" s="15">
        <v>44</v>
      </c>
      <c r="I73" s="15">
        <v>3</v>
      </c>
      <c r="J73" s="15">
        <v>112</v>
      </c>
      <c r="K73" s="15">
        <v>6</v>
      </c>
      <c r="L73" s="28" t="s">
        <v>45</v>
      </c>
      <c r="M73" s="28" t="s">
        <v>45</v>
      </c>
      <c r="N73" s="17">
        <v>156</v>
      </c>
      <c r="O73" s="17">
        <v>9</v>
      </c>
      <c r="P73" s="19">
        <v>10</v>
      </c>
    </row>
    <row r="74" spans="1:16" ht="18.75">
      <c r="A74" s="15">
        <v>8</v>
      </c>
      <c r="B74" s="16" t="s">
        <v>301</v>
      </c>
      <c r="C74" s="21">
        <v>5</v>
      </c>
      <c r="D74" s="21" t="s">
        <v>297</v>
      </c>
      <c r="E74" s="21" t="s">
        <v>11</v>
      </c>
      <c r="F74" s="21">
        <v>94170</v>
      </c>
      <c r="G74" s="20" t="s">
        <v>45</v>
      </c>
      <c r="H74" s="15">
        <v>53</v>
      </c>
      <c r="I74" s="15">
        <v>3</v>
      </c>
      <c r="J74" s="15">
        <v>108</v>
      </c>
      <c r="K74" s="15">
        <v>6</v>
      </c>
      <c r="L74" s="28" t="s">
        <v>45</v>
      </c>
      <c r="M74" s="28" t="s">
        <v>45</v>
      </c>
      <c r="N74" s="17">
        <v>161</v>
      </c>
      <c r="O74" s="17">
        <v>9</v>
      </c>
      <c r="P74" s="19">
        <v>10</v>
      </c>
    </row>
    <row r="75" spans="1:16" ht="18.75">
      <c r="A75" s="15">
        <v>9</v>
      </c>
      <c r="B75" s="16" t="s">
        <v>245</v>
      </c>
      <c r="C75" s="21">
        <v>2</v>
      </c>
      <c r="D75" s="21" t="s">
        <v>243</v>
      </c>
      <c r="E75" s="21" t="s">
        <v>11</v>
      </c>
      <c r="F75" s="21">
        <v>94170</v>
      </c>
      <c r="G75" s="20" t="s">
        <v>246</v>
      </c>
      <c r="H75" s="15">
        <v>36</v>
      </c>
      <c r="I75" s="15">
        <v>3</v>
      </c>
      <c r="J75" s="15">
        <v>127</v>
      </c>
      <c r="K75" s="15">
        <v>6</v>
      </c>
      <c r="L75" s="28" t="s">
        <v>45</v>
      </c>
      <c r="M75" s="28" t="s">
        <v>45</v>
      </c>
      <c r="N75" s="17">
        <v>163</v>
      </c>
      <c r="O75" s="17">
        <v>9</v>
      </c>
      <c r="P75" s="19">
        <v>10</v>
      </c>
    </row>
    <row r="76" spans="1:16" ht="18.75">
      <c r="A76" s="15">
        <v>10</v>
      </c>
      <c r="B76" s="16" t="s">
        <v>268</v>
      </c>
      <c r="C76" s="21">
        <v>6</v>
      </c>
      <c r="D76" s="21" t="s">
        <v>266</v>
      </c>
      <c r="E76" s="21" t="s">
        <v>11</v>
      </c>
      <c r="F76" s="21">
        <v>94170</v>
      </c>
      <c r="G76" s="20" t="s">
        <v>45</v>
      </c>
      <c r="H76" s="15">
        <v>46</v>
      </c>
      <c r="I76" s="15">
        <v>3</v>
      </c>
      <c r="J76" s="15">
        <v>119</v>
      </c>
      <c r="K76" s="15">
        <v>6</v>
      </c>
      <c r="L76" s="28" t="s">
        <v>45</v>
      </c>
      <c r="M76" s="28" t="s">
        <v>45</v>
      </c>
      <c r="N76" s="17">
        <v>165</v>
      </c>
      <c r="O76" s="17">
        <v>9</v>
      </c>
      <c r="P76" s="19">
        <v>10</v>
      </c>
    </row>
    <row r="77" spans="1:16" ht="18.75">
      <c r="A77" s="15">
        <v>11</v>
      </c>
      <c r="B77" s="16" t="s">
        <v>308</v>
      </c>
      <c r="C77" s="21">
        <v>4</v>
      </c>
      <c r="D77" s="21" t="s">
        <v>306</v>
      </c>
      <c r="E77" s="21" t="s">
        <v>11</v>
      </c>
      <c r="F77" s="21">
        <v>94170</v>
      </c>
      <c r="G77" s="20" t="s">
        <v>309</v>
      </c>
      <c r="H77" s="15">
        <v>50</v>
      </c>
      <c r="I77" s="15">
        <v>3</v>
      </c>
      <c r="J77" s="15">
        <v>134</v>
      </c>
      <c r="K77" s="15">
        <v>6</v>
      </c>
      <c r="L77" s="28" t="s">
        <v>45</v>
      </c>
      <c r="M77" s="28" t="s">
        <v>45</v>
      </c>
      <c r="N77" s="17">
        <v>184</v>
      </c>
      <c r="O77" s="17">
        <v>9</v>
      </c>
      <c r="P77" s="19">
        <v>10</v>
      </c>
    </row>
    <row r="78" spans="1:16" ht="18.75">
      <c r="A78" s="15">
        <v>12</v>
      </c>
      <c r="B78" s="16" t="s">
        <v>242</v>
      </c>
      <c r="C78" s="21">
        <v>1</v>
      </c>
      <c r="D78" s="21" t="s">
        <v>243</v>
      </c>
      <c r="E78" s="21" t="s">
        <v>11</v>
      </c>
      <c r="F78" s="21">
        <v>94170</v>
      </c>
      <c r="G78" s="20" t="s">
        <v>45</v>
      </c>
      <c r="H78" s="15">
        <v>38</v>
      </c>
      <c r="I78" s="15">
        <v>2</v>
      </c>
      <c r="J78" s="15">
        <v>161</v>
      </c>
      <c r="K78" s="15">
        <v>6</v>
      </c>
      <c r="L78" s="28" t="s">
        <v>45</v>
      </c>
      <c r="M78" s="28" t="s">
        <v>45</v>
      </c>
      <c r="N78" s="17">
        <v>199</v>
      </c>
      <c r="O78" s="17">
        <v>8</v>
      </c>
      <c r="P78" s="19">
        <v>10</v>
      </c>
    </row>
    <row r="79" spans="1:16" ht="18.75">
      <c r="A79" s="15">
        <v>13</v>
      </c>
      <c r="B79" s="27" t="s">
        <v>280</v>
      </c>
      <c r="C79" s="37">
        <v>2</v>
      </c>
      <c r="D79" s="37" t="s">
        <v>281</v>
      </c>
      <c r="E79" s="21" t="s">
        <v>11</v>
      </c>
      <c r="F79" s="21">
        <v>94170</v>
      </c>
      <c r="G79" s="20" t="s">
        <v>282</v>
      </c>
      <c r="H79" s="15">
        <v>48</v>
      </c>
      <c r="I79" s="15">
        <v>3</v>
      </c>
      <c r="J79" s="15">
        <v>151</v>
      </c>
      <c r="K79" s="15">
        <v>6</v>
      </c>
      <c r="L79" s="28" t="s">
        <v>45</v>
      </c>
      <c r="M79" s="28" t="s">
        <v>45</v>
      </c>
      <c r="N79" s="17">
        <v>199</v>
      </c>
      <c r="O79" s="17">
        <v>9</v>
      </c>
      <c r="P79" s="19">
        <v>10</v>
      </c>
    </row>
    <row r="80" spans="1:16" ht="18.75">
      <c r="A80" s="15">
        <v>14</v>
      </c>
      <c r="B80" s="16" t="s">
        <v>249</v>
      </c>
      <c r="C80" s="21">
        <v>4</v>
      </c>
      <c r="D80" s="21" t="s">
        <v>248</v>
      </c>
      <c r="E80" s="21" t="s">
        <v>11</v>
      </c>
      <c r="F80" s="21">
        <v>94170</v>
      </c>
      <c r="G80" s="20" t="s">
        <v>250</v>
      </c>
      <c r="H80" s="15">
        <v>56</v>
      </c>
      <c r="I80" s="15">
        <v>3</v>
      </c>
      <c r="J80" s="15">
        <v>98</v>
      </c>
      <c r="K80" s="15">
        <v>6</v>
      </c>
      <c r="L80" s="28">
        <v>51</v>
      </c>
      <c r="M80" s="28">
        <v>3</v>
      </c>
      <c r="N80" s="17">
        <v>205</v>
      </c>
      <c r="O80" s="17">
        <v>12</v>
      </c>
      <c r="P80" s="19">
        <v>15</v>
      </c>
    </row>
    <row r="81" spans="1:16" ht="18.75" customHeight="1">
      <c r="A81" s="15">
        <v>15</v>
      </c>
      <c r="B81" s="16" t="s">
        <v>263</v>
      </c>
      <c r="C81" s="21">
        <v>1</v>
      </c>
      <c r="D81" s="21" t="s">
        <v>262</v>
      </c>
      <c r="E81" s="21" t="s">
        <v>11</v>
      </c>
      <c r="F81" s="21">
        <v>94170</v>
      </c>
      <c r="G81" s="20" t="s">
        <v>264</v>
      </c>
      <c r="H81" s="15">
        <v>71</v>
      </c>
      <c r="I81" s="15">
        <v>3</v>
      </c>
      <c r="J81" s="15">
        <v>153</v>
      </c>
      <c r="K81" s="15">
        <v>6</v>
      </c>
      <c r="L81" s="28" t="s">
        <v>45</v>
      </c>
      <c r="M81" s="28" t="s">
        <v>45</v>
      </c>
      <c r="N81" s="17">
        <v>224</v>
      </c>
      <c r="O81" s="17">
        <v>9</v>
      </c>
      <c r="P81" s="19">
        <v>11</v>
      </c>
    </row>
    <row r="82" spans="1:16" ht="18.75" customHeight="1">
      <c r="A82" s="15">
        <v>16</v>
      </c>
      <c r="B82" s="16" t="s">
        <v>305</v>
      </c>
      <c r="C82" s="21">
        <v>7</v>
      </c>
      <c r="D82" s="21" t="s">
        <v>306</v>
      </c>
      <c r="E82" s="21" t="s">
        <v>11</v>
      </c>
      <c r="F82" s="21">
        <v>94170</v>
      </c>
      <c r="G82" s="20" t="s">
        <v>307</v>
      </c>
      <c r="H82" s="15">
        <v>67</v>
      </c>
      <c r="I82" s="15">
        <v>3</v>
      </c>
      <c r="J82" s="15">
        <v>159</v>
      </c>
      <c r="K82" s="15">
        <v>6</v>
      </c>
      <c r="L82" s="28" t="s">
        <v>45</v>
      </c>
      <c r="M82" s="28" t="s">
        <v>45</v>
      </c>
      <c r="N82" s="17">
        <v>226</v>
      </c>
      <c r="O82" s="17">
        <v>9</v>
      </c>
      <c r="P82" s="19">
        <v>11</v>
      </c>
    </row>
    <row r="83" spans="1:16" ht="18.75">
      <c r="A83" s="15">
        <v>17</v>
      </c>
      <c r="B83" s="16" t="s">
        <v>291</v>
      </c>
      <c r="C83" s="21">
        <v>2</v>
      </c>
      <c r="D83" s="21" t="s">
        <v>292</v>
      </c>
      <c r="E83" s="21" t="s">
        <v>11</v>
      </c>
      <c r="F83" s="21">
        <v>94170</v>
      </c>
      <c r="G83" s="20" t="s">
        <v>293</v>
      </c>
      <c r="H83" s="15">
        <v>32</v>
      </c>
      <c r="I83" s="15">
        <v>2</v>
      </c>
      <c r="J83" s="15">
        <v>121</v>
      </c>
      <c r="K83" s="15">
        <v>6</v>
      </c>
      <c r="L83" s="28">
        <v>76</v>
      </c>
      <c r="M83" s="28">
        <v>3</v>
      </c>
      <c r="N83" s="17">
        <v>229</v>
      </c>
      <c r="O83" s="17">
        <v>11</v>
      </c>
      <c r="P83" s="19">
        <v>15</v>
      </c>
    </row>
    <row r="84" spans="1:16" ht="18.75">
      <c r="A84" s="15">
        <v>18</v>
      </c>
      <c r="B84" s="16" t="s">
        <v>261</v>
      </c>
      <c r="C84" s="21">
        <v>4</v>
      </c>
      <c r="D84" s="21" t="s">
        <v>262</v>
      </c>
      <c r="E84" s="21" t="s">
        <v>11</v>
      </c>
      <c r="F84" s="21">
        <v>94170</v>
      </c>
      <c r="G84" s="20" t="s">
        <v>45</v>
      </c>
      <c r="H84" s="15">
        <v>78</v>
      </c>
      <c r="I84" s="15">
        <v>3</v>
      </c>
      <c r="J84" s="15">
        <v>152</v>
      </c>
      <c r="K84" s="15">
        <v>6</v>
      </c>
      <c r="L84" s="15" t="s">
        <v>45</v>
      </c>
      <c r="M84" s="15" t="s">
        <v>45</v>
      </c>
      <c r="N84" s="17">
        <v>230</v>
      </c>
      <c r="O84" s="17">
        <v>9</v>
      </c>
      <c r="P84" s="19">
        <v>11</v>
      </c>
    </row>
    <row r="85" spans="1:16" ht="18.75">
      <c r="A85" s="15">
        <v>19</v>
      </c>
      <c r="B85" s="16" t="s">
        <v>271</v>
      </c>
      <c r="C85" s="21">
        <v>1</v>
      </c>
      <c r="D85" s="21" t="s">
        <v>266</v>
      </c>
      <c r="E85" s="21" t="s">
        <v>11</v>
      </c>
      <c r="F85" s="21">
        <v>94170</v>
      </c>
      <c r="G85" s="20" t="s">
        <v>272</v>
      </c>
      <c r="H85" s="15">
        <v>57</v>
      </c>
      <c r="I85" s="15">
        <v>2</v>
      </c>
      <c r="J85" s="15">
        <v>173</v>
      </c>
      <c r="K85" s="15">
        <v>6</v>
      </c>
      <c r="L85" s="15" t="s">
        <v>45</v>
      </c>
      <c r="M85" s="15" t="s">
        <v>45</v>
      </c>
      <c r="N85" s="17">
        <v>230</v>
      </c>
      <c r="O85" s="17">
        <v>8</v>
      </c>
      <c r="P85" s="19">
        <v>10</v>
      </c>
    </row>
    <row r="86" spans="1:16" ht="18.75">
      <c r="A86" s="15">
        <v>20</v>
      </c>
      <c r="B86" s="16" t="s">
        <v>315</v>
      </c>
      <c r="C86" s="21">
        <v>4</v>
      </c>
      <c r="D86" s="21" t="s">
        <v>281</v>
      </c>
      <c r="E86" s="21" t="s">
        <v>11</v>
      </c>
      <c r="F86" s="21">
        <v>94170</v>
      </c>
      <c r="G86" s="20" t="s">
        <v>316</v>
      </c>
      <c r="H86" s="15">
        <v>88</v>
      </c>
      <c r="I86" s="15">
        <v>3</v>
      </c>
      <c r="J86" s="15">
        <v>157</v>
      </c>
      <c r="K86" s="15">
        <v>6</v>
      </c>
      <c r="L86" s="28" t="s">
        <v>45</v>
      </c>
      <c r="M86" s="28" t="s">
        <v>45</v>
      </c>
      <c r="N86" s="17">
        <v>245</v>
      </c>
      <c r="O86" s="17">
        <v>9</v>
      </c>
      <c r="P86" s="19">
        <v>11</v>
      </c>
    </row>
    <row r="87" spans="1:16" ht="18.75">
      <c r="A87" s="15">
        <v>21</v>
      </c>
      <c r="B87" s="16" t="s">
        <v>303</v>
      </c>
      <c r="C87" s="21">
        <v>4</v>
      </c>
      <c r="D87" s="21" t="s">
        <v>297</v>
      </c>
      <c r="E87" s="21" t="s">
        <v>11</v>
      </c>
      <c r="F87" s="21">
        <v>94170</v>
      </c>
      <c r="G87" s="20" t="s">
        <v>304</v>
      </c>
      <c r="H87" s="15">
        <v>56</v>
      </c>
      <c r="I87" s="15">
        <v>3</v>
      </c>
      <c r="J87" s="15">
        <v>124</v>
      </c>
      <c r="K87" s="15">
        <v>6</v>
      </c>
      <c r="L87" s="28">
        <v>82</v>
      </c>
      <c r="M87" s="28">
        <v>3</v>
      </c>
      <c r="N87" s="17">
        <v>262</v>
      </c>
      <c r="O87" s="17">
        <v>12</v>
      </c>
      <c r="P87" s="19">
        <v>15</v>
      </c>
    </row>
    <row r="88" spans="1:16" ht="18.75">
      <c r="A88" s="15">
        <v>22</v>
      </c>
      <c r="B88" s="16" t="s">
        <v>241</v>
      </c>
      <c r="C88" s="21">
        <v>3</v>
      </c>
      <c r="D88" s="21" t="s">
        <v>237</v>
      </c>
      <c r="E88" s="21" t="s">
        <v>11</v>
      </c>
      <c r="F88" s="21">
        <v>94170</v>
      </c>
      <c r="G88" s="20" t="s">
        <v>45</v>
      </c>
      <c r="H88" s="15">
        <v>79</v>
      </c>
      <c r="I88" s="15">
        <v>3</v>
      </c>
      <c r="J88" s="15">
        <v>202</v>
      </c>
      <c r="K88" s="15">
        <v>10</v>
      </c>
      <c r="L88" s="15" t="s">
        <v>45</v>
      </c>
      <c r="M88" s="15" t="s">
        <v>45</v>
      </c>
      <c r="N88" s="17">
        <v>281</v>
      </c>
      <c r="O88" s="17">
        <v>13</v>
      </c>
      <c r="P88" s="19">
        <v>13</v>
      </c>
    </row>
    <row r="89" spans="1:16" ht="18.75">
      <c r="A89" s="15">
        <v>23</v>
      </c>
      <c r="B89" s="16" t="s">
        <v>273</v>
      </c>
      <c r="C89" s="21">
        <v>2</v>
      </c>
      <c r="D89" s="21" t="s">
        <v>274</v>
      </c>
      <c r="E89" s="21" t="s">
        <v>11</v>
      </c>
      <c r="F89" s="21">
        <v>94170</v>
      </c>
      <c r="G89" s="20" t="s">
        <v>275</v>
      </c>
      <c r="H89" s="15">
        <v>81</v>
      </c>
      <c r="I89" s="15">
        <v>3</v>
      </c>
      <c r="J89" s="15">
        <v>230</v>
      </c>
      <c r="K89" s="15">
        <v>7</v>
      </c>
      <c r="L89" s="28" t="s">
        <v>45</v>
      </c>
      <c r="M89" s="28" t="s">
        <v>45</v>
      </c>
      <c r="N89" s="17">
        <v>311</v>
      </c>
      <c r="O89" s="17">
        <v>10</v>
      </c>
      <c r="P89" s="19">
        <v>14</v>
      </c>
    </row>
    <row r="90" spans="1:16" ht="18.75">
      <c r="A90" s="15">
        <v>24</v>
      </c>
      <c r="B90" s="16" t="s">
        <v>276</v>
      </c>
      <c r="C90" s="21">
        <v>1</v>
      </c>
      <c r="D90" s="21" t="s">
        <v>277</v>
      </c>
      <c r="E90" s="21" t="s">
        <v>11</v>
      </c>
      <c r="F90" s="21">
        <v>94170</v>
      </c>
      <c r="G90" s="20" t="s">
        <v>278</v>
      </c>
      <c r="H90" s="15">
        <v>55</v>
      </c>
      <c r="I90" s="15">
        <v>2</v>
      </c>
      <c r="J90" s="15">
        <v>262</v>
      </c>
      <c r="K90" s="15">
        <v>11</v>
      </c>
      <c r="L90" s="28" t="s">
        <v>45</v>
      </c>
      <c r="M90" s="28" t="s">
        <v>45</v>
      </c>
      <c r="N90" s="17">
        <v>317</v>
      </c>
      <c r="O90" s="17">
        <v>13</v>
      </c>
      <c r="P90" s="19">
        <v>16</v>
      </c>
    </row>
    <row r="91" spans="1:16" ht="18.75">
      <c r="A91" s="15">
        <v>25</v>
      </c>
      <c r="B91" s="16" t="s">
        <v>236</v>
      </c>
      <c r="C91" s="21">
        <v>1</v>
      </c>
      <c r="D91" s="21" t="s">
        <v>237</v>
      </c>
      <c r="E91" s="21" t="s">
        <v>11</v>
      </c>
      <c r="F91" s="21">
        <v>94170</v>
      </c>
      <c r="G91" s="20" t="s">
        <v>238</v>
      </c>
      <c r="H91" s="15">
        <v>60</v>
      </c>
      <c r="I91" s="15">
        <v>3</v>
      </c>
      <c r="J91" s="15">
        <v>154</v>
      </c>
      <c r="K91" s="15">
        <v>6</v>
      </c>
      <c r="L91" s="28">
        <v>115</v>
      </c>
      <c r="M91" s="28">
        <v>5</v>
      </c>
      <c r="N91" s="17">
        <v>329</v>
      </c>
      <c r="O91" s="17">
        <v>14</v>
      </c>
      <c r="P91" s="19">
        <v>17</v>
      </c>
    </row>
    <row r="92" spans="1:16" ht="19.5" thickBot="1">
      <c r="A92" s="15">
        <v>26</v>
      </c>
      <c r="B92" s="79" t="s">
        <v>269</v>
      </c>
      <c r="C92" s="80">
        <v>1</v>
      </c>
      <c r="D92" s="80" t="s">
        <v>266</v>
      </c>
      <c r="E92" s="65" t="s">
        <v>11</v>
      </c>
      <c r="F92" s="65">
        <v>94170</v>
      </c>
      <c r="G92" s="66" t="s">
        <v>270</v>
      </c>
      <c r="H92" s="69">
        <v>116</v>
      </c>
      <c r="I92" s="69">
        <v>6</v>
      </c>
      <c r="J92" s="69">
        <v>341</v>
      </c>
      <c r="K92" s="69">
        <v>12</v>
      </c>
      <c r="L92" s="77" t="s">
        <v>45</v>
      </c>
      <c r="M92" s="77" t="s">
        <v>45</v>
      </c>
      <c r="N92" s="67">
        <v>457</v>
      </c>
      <c r="O92" s="67">
        <v>18</v>
      </c>
      <c r="P92" s="78">
        <v>23</v>
      </c>
    </row>
    <row r="93" spans="1:16" ht="19.5" thickBot="1">
      <c r="A93" s="97" t="s">
        <v>20</v>
      </c>
      <c r="B93" s="98"/>
      <c r="C93" s="98"/>
      <c r="D93" s="98"/>
      <c r="E93" s="98"/>
      <c r="F93" s="98"/>
      <c r="G93" s="99"/>
      <c r="H93" s="57">
        <f>SUM(H67:H92)</f>
        <v>1443</v>
      </c>
      <c r="I93" s="57">
        <f aca="true" t="shared" si="1" ref="I93:P93">SUM(I67:I92)</f>
        <v>75</v>
      </c>
      <c r="J93" s="57">
        <f t="shared" si="1"/>
        <v>3825</v>
      </c>
      <c r="K93" s="57">
        <f t="shared" si="1"/>
        <v>172</v>
      </c>
      <c r="L93" s="57">
        <f t="shared" si="1"/>
        <v>348</v>
      </c>
      <c r="M93" s="57">
        <f t="shared" si="1"/>
        <v>17</v>
      </c>
      <c r="N93" s="57">
        <f t="shared" si="1"/>
        <v>5616</v>
      </c>
      <c r="O93" s="57">
        <f t="shared" si="1"/>
        <v>264</v>
      </c>
      <c r="P93" s="57">
        <f t="shared" si="1"/>
        <v>315</v>
      </c>
    </row>
    <row r="94" spans="1:16" ht="19.5" thickBot="1">
      <c r="A94" s="100" t="s">
        <v>35</v>
      </c>
      <c r="B94" s="101"/>
      <c r="C94" s="101"/>
      <c r="D94" s="101"/>
      <c r="E94" s="101"/>
      <c r="F94" s="101"/>
      <c r="G94" s="101"/>
      <c r="H94" s="57">
        <f>SUM(H27+H41+H66+H93)</f>
        <v>5083</v>
      </c>
      <c r="I94" s="57">
        <f>SUM(I27+I41+I66+I93)</f>
        <v>252</v>
      </c>
      <c r="J94" s="57">
        <f>SUM(J27+J41+J66+J93)</f>
        <v>13313</v>
      </c>
      <c r="K94" s="57">
        <f>SUM(K27+K41+K66+K93)</f>
        <v>597</v>
      </c>
      <c r="L94" s="57">
        <f>SUM(L27+L41+L66+L93)</f>
        <v>912</v>
      </c>
      <c r="M94" s="57">
        <f>SUM(M27+M41+M66+M93)</f>
        <v>44</v>
      </c>
      <c r="N94" s="57">
        <f>SUM(N27+N41+N66+N93)</f>
        <v>19308</v>
      </c>
      <c r="O94" s="57">
        <f>SUM(O27+O41+O66+O93)</f>
        <v>893</v>
      </c>
      <c r="P94" s="57">
        <f>SUM(P27+P41+P66+P93)</f>
        <v>1050</v>
      </c>
    </row>
    <row r="95" spans="1:16" ht="18.75">
      <c r="A95" s="39"/>
      <c r="B95" s="40"/>
      <c r="C95" s="41"/>
      <c r="D95" s="41"/>
      <c r="E95" s="41"/>
      <c r="F95" s="41"/>
      <c r="G95" s="39"/>
      <c r="H95" s="42"/>
      <c r="I95" s="42"/>
      <c r="J95" s="42"/>
      <c r="K95" s="42"/>
      <c r="L95" s="42"/>
      <c r="M95" s="42"/>
      <c r="N95" s="42"/>
      <c r="O95" s="42"/>
      <c r="P95" s="43"/>
    </row>
  </sheetData>
  <sheetProtection/>
  <mergeCells count="15">
    <mergeCell ref="A1:P1"/>
    <mergeCell ref="A3:A5"/>
    <mergeCell ref="B3:B5"/>
    <mergeCell ref="C3:G4"/>
    <mergeCell ref="H3:O3"/>
    <mergeCell ref="P3:P5"/>
    <mergeCell ref="H4:I4"/>
    <mergeCell ref="J4:K4"/>
    <mergeCell ref="L4:M4"/>
    <mergeCell ref="A27:G27"/>
    <mergeCell ref="A41:G41"/>
    <mergeCell ref="A66:G66"/>
    <mergeCell ref="A93:G93"/>
    <mergeCell ref="N4:O4"/>
    <mergeCell ref="A94:G94"/>
  </mergeCells>
  <printOptions/>
  <pageMargins left="0.7874015748031497" right="0.35433070866141736" top="0.5905511811023623" bottom="0.3937007874015748" header="0.66929133858267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PageLayoutView="0" workbookViewId="0" topLeftCell="A1">
      <selection activeCell="A1" sqref="A1:P1"/>
    </sheetView>
  </sheetViews>
  <sheetFormatPr defaultColWidth="9.140625" defaultRowHeight="21.75"/>
  <cols>
    <col min="1" max="1" width="5.7109375" style="11" customWidth="1"/>
    <col min="2" max="2" width="28.28125" style="10" customWidth="1"/>
    <col min="3" max="3" width="5.7109375" style="38" customWidth="1"/>
    <col min="4" max="4" width="10.8515625" style="38" customWidth="1"/>
    <col min="5" max="5" width="11.00390625" style="38" customWidth="1"/>
    <col min="6" max="6" width="9.140625" style="38" customWidth="1"/>
    <col min="7" max="7" width="11.8515625" style="11" customWidth="1"/>
    <col min="8" max="8" width="7.421875" style="25" customWidth="1"/>
    <col min="9" max="9" width="6.7109375" style="25" customWidth="1"/>
    <col min="10" max="10" width="7.421875" style="25" customWidth="1"/>
    <col min="11" max="11" width="5.7109375" style="25" customWidth="1"/>
    <col min="12" max="12" width="7.28125" style="25" customWidth="1"/>
    <col min="13" max="13" width="6.7109375" style="25" customWidth="1"/>
    <col min="14" max="14" width="7.28125" style="25" customWidth="1"/>
    <col min="15" max="15" width="6.140625" style="25" customWidth="1"/>
    <col min="16" max="16" width="9.421875" style="26" customWidth="1"/>
    <col min="17" max="16384" width="9.140625" style="11" customWidth="1"/>
  </cols>
  <sheetData>
    <row r="1" spans="1:16" ht="18.75">
      <c r="A1" s="109" t="s">
        <v>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3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8.75" customHeight="1">
      <c r="A3" s="110" t="s">
        <v>0</v>
      </c>
      <c r="B3" s="110" t="s">
        <v>1</v>
      </c>
      <c r="C3" s="113" t="s">
        <v>2</v>
      </c>
      <c r="D3" s="114"/>
      <c r="E3" s="114"/>
      <c r="F3" s="114"/>
      <c r="G3" s="115"/>
      <c r="H3" s="107" t="s">
        <v>24</v>
      </c>
      <c r="I3" s="119"/>
      <c r="J3" s="119"/>
      <c r="K3" s="119"/>
      <c r="L3" s="119"/>
      <c r="M3" s="119"/>
      <c r="N3" s="119"/>
      <c r="O3" s="108"/>
      <c r="P3" s="120" t="s">
        <v>12</v>
      </c>
    </row>
    <row r="4" spans="1:16" ht="18.75">
      <c r="A4" s="111"/>
      <c r="B4" s="111"/>
      <c r="C4" s="116"/>
      <c r="D4" s="117"/>
      <c r="E4" s="117"/>
      <c r="F4" s="117"/>
      <c r="G4" s="118"/>
      <c r="H4" s="103" t="s">
        <v>23</v>
      </c>
      <c r="I4" s="104"/>
      <c r="J4" s="103" t="s">
        <v>21</v>
      </c>
      <c r="K4" s="104"/>
      <c r="L4" s="105" t="s">
        <v>22</v>
      </c>
      <c r="M4" s="106"/>
      <c r="N4" s="107" t="s">
        <v>3</v>
      </c>
      <c r="O4" s="108"/>
      <c r="P4" s="121"/>
    </row>
    <row r="5" spans="1:16" ht="18.75">
      <c r="A5" s="112"/>
      <c r="B5" s="112"/>
      <c r="C5" s="12" t="s">
        <v>13</v>
      </c>
      <c r="D5" s="12" t="s">
        <v>14</v>
      </c>
      <c r="E5" s="12" t="s">
        <v>8</v>
      </c>
      <c r="F5" s="13" t="s">
        <v>15</v>
      </c>
      <c r="G5" s="12" t="s">
        <v>16</v>
      </c>
      <c r="H5" s="14" t="s">
        <v>9</v>
      </c>
      <c r="I5" s="14" t="s">
        <v>4</v>
      </c>
      <c r="J5" s="14" t="s">
        <v>9</v>
      </c>
      <c r="K5" s="14" t="s">
        <v>4</v>
      </c>
      <c r="L5" s="14" t="s">
        <v>9</v>
      </c>
      <c r="M5" s="14" t="s">
        <v>4</v>
      </c>
      <c r="N5" s="14" t="s">
        <v>9</v>
      </c>
      <c r="O5" s="14" t="s">
        <v>4</v>
      </c>
      <c r="P5" s="122"/>
    </row>
    <row r="6" spans="1:16" ht="19.5" thickBot="1">
      <c r="A6" s="69">
        <v>1</v>
      </c>
      <c r="B6" s="64" t="s">
        <v>5</v>
      </c>
      <c r="C6" s="69">
        <v>10</v>
      </c>
      <c r="D6" s="69" t="s">
        <v>56</v>
      </c>
      <c r="E6" s="69" t="s">
        <v>5</v>
      </c>
      <c r="F6" s="69">
        <v>94000</v>
      </c>
      <c r="G6" s="69" t="s">
        <v>57</v>
      </c>
      <c r="H6" s="67">
        <v>181</v>
      </c>
      <c r="I6" s="67">
        <v>8</v>
      </c>
      <c r="J6" s="67">
        <v>505</v>
      </c>
      <c r="K6" s="67">
        <v>18</v>
      </c>
      <c r="L6" s="67">
        <v>162</v>
      </c>
      <c r="M6" s="67">
        <v>6</v>
      </c>
      <c r="N6" s="67">
        <v>848</v>
      </c>
      <c r="O6" s="67">
        <v>32</v>
      </c>
      <c r="P6" s="68">
        <v>38</v>
      </c>
    </row>
    <row r="7" spans="1:16" ht="19.5" thickBot="1">
      <c r="A7" s="97" t="s">
        <v>17</v>
      </c>
      <c r="B7" s="98"/>
      <c r="C7" s="98"/>
      <c r="D7" s="98"/>
      <c r="E7" s="98"/>
      <c r="F7" s="98"/>
      <c r="G7" s="99"/>
      <c r="H7" s="57">
        <f>SUM(H6)</f>
        <v>181</v>
      </c>
      <c r="I7" s="57">
        <f aca="true" t="shared" si="0" ref="I7:P7">SUM(I6)</f>
        <v>8</v>
      </c>
      <c r="J7" s="57">
        <f t="shared" si="0"/>
        <v>505</v>
      </c>
      <c r="K7" s="57">
        <f t="shared" si="0"/>
        <v>18</v>
      </c>
      <c r="L7" s="57">
        <f t="shared" si="0"/>
        <v>162</v>
      </c>
      <c r="M7" s="57">
        <f t="shared" si="0"/>
        <v>6</v>
      </c>
      <c r="N7" s="57">
        <f t="shared" si="0"/>
        <v>848</v>
      </c>
      <c r="O7" s="57">
        <f t="shared" si="0"/>
        <v>32</v>
      </c>
      <c r="P7" s="57">
        <f t="shared" si="0"/>
        <v>38</v>
      </c>
    </row>
    <row r="8" spans="1:16" ht="18.75" customHeight="1" thickBot="1">
      <c r="A8" s="81">
        <v>1</v>
      </c>
      <c r="B8" s="82" t="s">
        <v>147</v>
      </c>
      <c r="C8" s="81">
        <v>1</v>
      </c>
      <c r="D8" s="81" t="s">
        <v>148</v>
      </c>
      <c r="E8" s="81" t="s">
        <v>10</v>
      </c>
      <c r="F8" s="81">
        <v>94130</v>
      </c>
      <c r="G8" s="81" t="s">
        <v>149</v>
      </c>
      <c r="H8" s="83">
        <v>198</v>
      </c>
      <c r="I8" s="83">
        <v>8</v>
      </c>
      <c r="J8" s="83">
        <v>411</v>
      </c>
      <c r="K8" s="83">
        <v>14</v>
      </c>
      <c r="L8" s="83">
        <v>166</v>
      </c>
      <c r="M8" s="83">
        <v>5</v>
      </c>
      <c r="N8" s="83">
        <v>775</v>
      </c>
      <c r="O8" s="83">
        <v>27</v>
      </c>
      <c r="P8" s="84">
        <v>30</v>
      </c>
    </row>
    <row r="9" spans="1:16" ht="18.75" customHeight="1" thickBot="1">
      <c r="A9" s="97" t="s">
        <v>18</v>
      </c>
      <c r="B9" s="98"/>
      <c r="C9" s="98"/>
      <c r="D9" s="98"/>
      <c r="E9" s="98"/>
      <c r="F9" s="98"/>
      <c r="G9" s="99"/>
      <c r="H9" s="57">
        <f>SUM(H8)</f>
        <v>198</v>
      </c>
      <c r="I9" s="57">
        <f aca="true" t="shared" si="1" ref="I9:P9">SUM(I8)</f>
        <v>8</v>
      </c>
      <c r="J9" s="57">
        <f t="shared" si="1"/>
        <v>411</v>
      </c>
      <c r="K9" s="57">
        <f t="shared" si="1"/>
        <v>14</v>
      </c>
      <c r="L9" s="57">
        <f t="shared" si="1"/>
        <v>166</v>
      </c>
      <c r="M9" s="57">
        <f t="shared" si="1"/>
        <v>5</v>
      </c>
      <c r="N9" s="57">
        <f t="shared" si="1"/>
        <v>775</v>
      </c>
      <c r="O9" s="57">
        <f t="shared" si="1"/>
        <v>27</v>
      </c>
      <c r="P9" s="57">
        <f t="shared" si="1"/>
        <v>30</v>
      </c>
    </row>
    <row r="10" spans="1:16" ht="18.75">
      <c r="A10" s="52">
        <v>1</v>
      </c>
      <c r="B10" s="49" t="s">
        <v>7</v>
      </c>
      <c r="C10" s="53">
        <v>2</v>
      </c>
      <c r="D10" s="53" t="s">
        <v>168</v>
      </c>
      <c r="E10" s="53" t="s">
        <v>7</v>
      </c>
      <c r="F10" s="53">
        <v>94150</v>
      </c>
      <c r="G10" s="52" t="s">
        <v>169</v>
      </c>
      <c r="H10" s="50">
        <v>216</v>
      </c>
      <c r="I10" s="50">
        <v>10</v>
      </c>
      <c r="J10" s="50">
        <v>516</v>
      </c>
      <c r="K10" s="50">
        <v>18</v>
      </c>
      <c r="L10" s="50" t="s">
        <v>45</v>
      </c>
      <c r="M10" s="50" t="s">
        <v>45</v>
      </c>
      <c r="N10" s="50">
        <v>732</v>
      </c>
      <c r="O10" s="50">
        <v>28</v>
      </c>
      <c r="P10" s="51">
        <v>31</v>
      </c>
    </row>
    <row r="11" spans="1:16" ht="19.5" thickBot="1">
      <c r="A11" s="66">
        <v>2</v>
      </c>
      <c r="B11" s="64" t="s">
        <v>166</v>
      </c>
      <c r="C11" s="65">
        <v>3</v>
      </c>
      <c r="D11" s="65" t="s">
        <v>164</v>
      </c>
      <c r="E11" s="65" t="s">
        <v>7</v>
      </c>
      <c r="F11" s="65">
        <v>94150</v>
      </c>
      <c r="G11" s="66" t="s">
        <v>167</v>
      </c>
      <c r="H11" s="67">
        <v>184</v>
      </c>
      <c r="I11" s="67">
        <v>7</v>
      </c>
      <c r="J11" s="67">
        <v>484</v>
      </c>
      <c r="K11" s="67">
        <v>15</v>
      </c>
      <c r="L11" s="67">
        <v>190</v>
      </c>
      <c r="M11" s="67">
        <v>6</v>
      </c>
      <c r="N11" s="67">
        <v>858</v>
      </c>
      <c r="O11" s="67">
        <v>28</v>
      </c>
      <c r="P11" s="68">
        <v>38</v>
      </c>
    </row>
    <row r="12" spans="1:16" ht="19.5" thickBot="1">
      <c r="A12" s="100" t="s">
        <v>19</v>
      </c>
      <c r="B12" s="101"/>
      <c r="C12" s="101"/>
      <c r="D12" s="101"/>
      <c r="E12" s="101"/>
      <c r="F12" s="101"/>
      <c r="G12" s="102"/>
      <c r="H12" s="57">
        <f>SUM(H10:H11)</f>
        <v>400</v>
      </c>
      <c r="I12" s="57">
        <f aca="true" t="shared" si="2" ref="I12:P12">SUM(I10:I11)</f>
        <v>17</v>
      </c>
      <c r="J12" s="57">
        <f t="shared" si="2"/>
        <v>1000</v>
      </c>
      <c r="K12" s="57">
        <f t="shared" si="2"/>
        <v>33</v>
      </c>
      <c r="L12" s="57">
        <f t="shared" si="2"/>
        <v>190</v>
      </c>
      <c r="M12" s="57">
        <f t="shared" si="2"/>
        <v>6</v>
      </c>
      <c r="N12" s="57">
        <f t="shared" si="2"/>
        <v>1590</v>
      </c>
      <c r="O12" s="57">
        <f t="shared" si="2"/>
        <v>56</v>
      </c>
      <c r="P12" s="57">
        <f t="shared" si="2"/>
        <v>69</v>
      </c>
    </row>
    <row r="13" spans="1:16" ht="19.5" thickBot="1">
      <c r="A13" s="100" t="s">
        <v>35</v>
      </c>
      <c r="B13" s="101"/>
      <c r="C13" s="101"/>
      <c r="D13" s="101"/>
      <c r="E13" s="101"/>
      <c r="F13" s="101"/>
      <c r="G13" s="101"/>
      <c r="H13" s="57">
        <f>SUM(H7+H9+H12)</f>
        <v>779</v>
      </c>
      <c r="I13" s="57">
        <f aca="true" t="shared" si="3" ref="I13:P13">SUM(I7+I9+I12)</f>
        <v>33</v>
      </c>
      <c r="J13" s="57">
        <f t="shared" si="3"/>
        <v>1916</v>
      </c>
      <c r="K13" s="57">
        <f t="shared" si="3"/>
        <v>65</v>
      </c>
      <c r="L13" s="57">
        <f t="shared" si="3"/>
        <v>518</v>
      </c>
      <c r="M13" s="57">
        <f t="shared" si="3"/>
        <v>17</v>
      </c>
      <c r="N13" s="57">
        <f t="shared" si="3"/>
        <v>3213</v>
      </c>
      <c r="O13" s="57">
        <f t="shared" si="3"/>
        <v>115</v>
      </c>
      <c r="P13" s="57">
        <f t="shared" si="3"/>
        <v>137</v>
      </c>
    </row>
  </sheetData>
  <sheetProtection/>
  <mergeCells count="14">
    <mergeCell ref="A1:P1"/>
    <mergeCell ref="A3:A5"/>
    <mergeCell ref="B3:B5"/>
    <mergeCell ref="C3:G4"/>
    <mergeCell ref="H3:O3"/>
    <mergeCell ref="P3:P5"/>
    <mergeCell ref="H4:I4"/>
    <mergeCell ref="J4:K4"/>
    <mergeCell ref="A13:G13"/>
    <mergeCell ref="L4:M4"/>
    <mergeCell ref="N4:O4"/>
    <mergeCell ref="A7:G7"/>
    <mergeCell ref="A9:G9"/>
    <mergeCell ref="A12:G12"/>
  </mergeCells>
  <printOptions/>
  <pageMargins left="0.7874015748031497" right="0.35433070866141736" top="0.5905511811023623" bottom="0.3937007874015748" header="0.66929133858267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showGridLines="0" zoomScalePageLayoutView="0" workbookViewId="0" topLeftCell="A1">
      <selection activeCell="A1" sqref="A1:P1"/>
    </sheetView>
  </sheetViews>
  <sheetFormatPr defaultColWidth="9.140625" defaultRowHeight="21.75"/>
  <cols>
    <col min="1" max="1" width="5.7109375" style="11" customWidth="1"/>
    <col min="2" max="2" width="32.7109375" style="10" customWidth="1"/>
    <col min="3" max="3" width="5.28125" style="38" customWidth="1"/>
    <col min="4" max="5" width="10.7109375" style="38" customWidth="1"/>
    <col min="6" max="6" width="9.140625" style="38" customWidth="1"/>
    <col min="7" max="7" width="10.8515625" style="11" customWidth="1"/>
    <col min="8" max="8" width="6.7109375" style="25" customWidth="1"/>
    <col min="9" max="9" width="7.140625" style="25" customWidth="1"/>
    <col min="10" max="10" width="6.7109375" style="25" customWidth="1"/>
    <col min="11" max="11" width="6.57421875" style="25" customWidth="1"/>
    <col min="12" max="14" width="6.7109375" style="25" customWidth="1"/>
    <col min="15" max="15" width="5.7109375" style="25" customWidth="1"/>
    <col min="16" max="16" width="8.140625" style="26" customWidth="1"/>
    <col min="17" max="16384" width="9.140625" style="11" customWidth="1"/>
  </cols>
  <sheetData>
    <row r="1" spans="1:16" ht="18.75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3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8.75" customHeight="1">
      <c r="A3" s="110" t="s">
        <v>0</v>
      </c>
      <c r="B3" s="110" t="s">
        <v>1</v>
      </c>
      <c r="C3" s="113" t="s">
        <v>2</v>
      </c>
      <c r="D3" s="114"/>
      <c r="E3" s="114"/>
      <c r="F3" s="114"/>
      <c r="G3" s="115"/>
      <c r="H3" s="107" t="s">
        <v>24</v>
      </c>
      <c r="I3" s="119"/>
      <c r="J3" s="119"/>
      <c r="K3" s="119"/>
      <c r="L3" s="119"/>
      <c r="M3" s="119"/>
      <c r="N3" s="119"/>
      <c r="O3" s="108"/>
      <c r="P3" s="120" t="s">
        <v>12</v>
      </c>
    </row>
    <row r="4" spans="1:16" ht="18.75">
      <c r="A4" s="111"/>
      <c r="B4" s="111"/>
      <c r="C4" s="116"/>
      <c r="D4" s="117"/>
      <c r="E4" s="117"/>
      <c r="F4" s="117"/>
      <c r="G4" s="118"/>
      <c r="H4" s="103" t="s">
        <v>23</v>
      </c>
      <c r="I4" s="104"/>
      <c r="J4" s="103" t="s">
        <v>21</v>
      </c>
      <c r="K4" s="104"/>
      <c r="L4" s="105" t="s">
        <v>22</v>
      </c>
      <c r="M4" s="106"/>
      <c r="N4" s="107" t="s">
        <v>3</v>
      </c>
      <c r="O4" s="108"/>
      <c r="P4" s="121"/>
    </row>
    <row r="5" spans="1:16" ht="18.75">
      <c r="A5" s="112"/>
      <c r="B5" s="112"/>
      <c r="C5" s="12" t="s">
        <v>13</v>
      </c>
      <c r="D5" s="12" t="s">
        <v>14</v>
      </c>
      <c r="E5" s="12" t="s">
        <v>8</v>
      </c>
      <c r="F5" s="13" t="s">
        <v>15</v>
      </c>
      <c r="G5" s="12" t="s">
        <v>16</v>
      </c>
      <c r="H5" s="14" t="s">
        <v>9</v>
      </c>
      <c r="I5" s="14" t="s">
        <v>4</v>
      </c>
      <c r="J5" s="14" t="s">
        <v>9</v>
      </c>
      <c r="K5" s="14" t="s">
        <v>4</v>
      </c>
      <c r="L5" s="14" t="s">
        <v>9</v>
      </c>
      <c r="M5" s="14" t="s">
        <v>4</v>
      </c>
      <c r="N5" s="14" t="s">
        <v>9</v>
      </c>
      <c r="O5" s="14" t="s">
        <v>4</v>
      </c>
      <c r="P5" s="122"/>
    </row>
    <row r="6" spans="1:16" ht="19.5" thickBot="1">
      <c r="A6" s="66">
        <v>1</v>
      </c>
      <c r="B6" s="64" t="s">
        <v>72</v>
      </c>
      <c r="C6" s="65">
        <v>5</v>
      </c>
      <c r="D6" s="65" t="s">
        <v>70</v>
      </c>
      <c r="E6" s="65" t="s">
        <v>5</v>
      </c>
      <c r="F6" s="65">
        <v>94000</v>
      </c>
      <c r="G6" s="66" t="s">
        <v>73</v>
      </c>
      <c r="H6" s="67">
        <v>329</v>
      </c>
      <c r="I6" s="67">
        <v>11</v>
      </c>
      <c r="J6" s="67">
        <v>1460</v>
      </c>
      <c r="K6" s="67">
        <v>42</v>
      </c>
      <c r="L6" s="67" t="s">
        <v>45</v>
      </c>
      <c r="M6" s="67" t="s">
        <v>45</v>
      </c>
      <c r="N6" s="67">
        <v>1789</v>
      </c>
      <c r="O6" s="67">
        <v>53</v>
      </c>
      <c r="P6" s="68">
        <v>73</v>
      </c>
    </row>
    <row r="7" spans="1:16" ht="19.5" thickBot="1">
      <c r="A7" s="100" t="s">
        <v>17</v>
      </c>
      <c r="B7" s="101"/>
      <c r="C7" s="101"/>
      <c r="D7" s="101"/>
      <c r="E7" s="101"/>
      <c r="F7" s="101"/>
      <c r="G7" s="102"/>
      <c r="H7" s="57">
        <f>SUM(H6)</f>
        <v>329</v>
      </c>
      <c r="I7" s="57">
        <f aca="true" t="shared" si="0" ref="I7:P7">SUM(I6)</f>
        <v>11</v>
      </c>
      <c r="J7" s="57">
        <f t="shared" si="0"/>
        <v>1460</v>
      </c>
      <c r="K7" s="57">
        <f t="shared" si="0"/>
        <v>42</v>
      </c>
      <c r="L7" s="57">
        <f t="shared" si="0"/>
        <v>0</v>
      </c>
      <c r="M7" s="57">
        <f t="shared" si="0"/>
        <v>0</v>
      </c>
      <c r="N7" s="57">
        <f t="shared" si="0"/>
        <v>1789</v>
      </c>
      <c r="O7" s="57">
        <f t="shared" si="0"/>
        <v>53</v>
      </c>
      <c r="P7" s="57">
        <f t="shared" si="0"/>
        <v>73</v>
      </c>
    </row>
    <row r="8" spans="1:16" s="22" customFormat="1" ht="19.5" thickBot="1">
      <c r="A8" s="123" t="s">
        <v>35</v>
      </c>
      <c r="B8" s="124"/>
      <c r="C8" s="124"/>
      <c r="D8" s="124"/>
      <c r="E8" s="124"/>
      <c r="F8" s="124"/>
      <c r="G8" s="125"/>
      <c r="H8" s="57">
        <f>SUM(H6)</f>
        <v>329</v>
      </c>
      <c r="I8" s="57">
        <f aca="true" t="shared" si="1" ref="I8:P8">SUM(I6)</f>
        <v>11</v>
      </c>
      <c r="J8" s="57">
        <f t="shared" si="1"/>
        <v>1460</v>
      </c>
      <c r="K8" s="57">
        <f t="shared" si="1"/>
        <v>42</v>
      </c>
      <c r="L8" s="57">
        <f t="shared" si="1"/>
        <v>0</v>
      </c>
      <c r="M8" s="57">
        <f t="shared" si="1"/>
        <v>0</v>
      </c>
      <c r="N8" s="57">
        <f t="shared" si="1"/>
        <v>1789</v>
      </c>
      <c r="O8" s="57">
        <f t="shared" si="1"/>
        <v>53</v>
      </c>
      <c r="P8" s="57">
        <f t="shared" si="1"/>
        <v>73</v>
      </c>
    </row>
    <row r="9" spans="1:16" ht="18.75">
      <c r="A9" s="39"/>
      <c r="B9" s="40"/>
      <c r="C9" s="41"/>
      <c r="D9" s="41"/>
      <c r="E9" s="41"/>
      <c r="F9" s="41"/>
      <c r="G9" s="39"/>
      <c r="H9" s="42"/>
      <c r="I9" s="42"/>
      <c r="J9" s="42"/>
      <c r="K9" s="42"/>
      <c r="L9" s="42"/>
      <c r="M9" s="42"/>
      <c r="N9" s="42"/>
      <c r="O9" s="42"/>
      <c r="P9" s="43"/>
    </row>
  </sheetData>
  <sheetProtection/>
  <mergeCells count="12">
    <mergeCell ref="A1:P1"/>
    <mergeCell ref="L4:M4"/>
    <mergeCell ref="N4:O4"/>
    <mergeCell ref="A8:G8"/>
    <mergeCell ref="P3:P5"/>
    <mergeCell ref="C3:G4"/>
    <mergeCell ref="A3:A5"/>
    <mergeCell ref="A7:G7"/>
    <mergeCell ref="B3:B5"/>
    <mergeCell ref="H3:O3"/>
    <mergeCell ref="H4:I4"/>
    <mergeCell ref="J4:K4"/>
  </mergeCells>
  <printOptions/>
  <pageMargins left="0.7874015748031497" right="0.3937007874015748" top="0.5905511811023623" bottom="0.3937007874015748" header="0.66929133858267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USER</cp:lastModifiedBy>
  <cp:lastPrinted>2023-07-05T02:59:48Z</cp:lastPrinted>
  <dcterms:created xsi:type="dcterms:W3CDTF">2005-08-20T04:51:02Z</dcterms:created>
  <dcterms:modified xsi:type="dcterms:W3CDTF">2023-07-05T03:17:28Z</dcterms:modified>
  <cp:category/>
  <cp:version/>
  <cp:contentType/>
  <cp:contentStatus/>
</cp:coreProperties>
</file>